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390" windowHeight="7740" tabRatio="818" firstSheet="3" activeTab="5"/>
  </bookViews>
  <sheets>
    <sheet name="图纸坐标" sheetId="1" r:id="rId1"/>
    <sheet name="形心轴" sheetId="14" r:id="rId2"/>
    <sheet name="前9行" sheetId="13" r:id="rId3"/>
    <sheet name="1节点" sheetId="2" r:id="rId4"/>
    <sheet name="2单元" sheetId="3" r:id="rId5"/>
    <sheet name="3材料" sheetId="4" r:id="rId6"/>
    <sheet name="4约束" sheetId="5" r:id="rId7"/>
    <sheet name="5荷载" sheetId="6" r:id="rId8"/>
    <sheet name="6截面" sheetId="7" r:id="rId9"/>
    <sheet name="7施工步骤" sheetId="8" r:id="rId10"/>
    <sheet name="8荷载子步9" sheetId="9" r:id="rId11"/>
    <sheet name="10荷载步时间" sheetId="10" r:id="rId12"/>
    <sheet name="11徐变" sheetId="11" r:id="rId13"/>
    <sheet name="12弹模" sheetId="12" r:id="rId14"/>
    <sheet name="截面" sheetId="17" r:id="rId15"/>
    <sheet name="筛选截面" sheetId="21" r:id="rId16"/>
    <sheet name="Sheet3" sheetId="19" r:id="rId17"/>
    <sheet name="钢管位移" sheetId="22" r:id="rId18"/>
    <sheet name="Sheet1" sheetId="23" r:id="rId19"/>
  </sheets>
  <definedNames>
    <definedName name="_xlnm._FilterDatabase" localSheetId="8" hidden="1">'6截面'!$A$1:$E$1892</definedName>
    <definedName name="_xlnm._FilterDatabase" localSheetId="15" hidden="1">筛选截面!$A$1:$E$1472</definedName>
  </definedNames>
  <calcPr calcId="125725"/>
</workbook>
</file>

<file path=xl/calcChain.xml><?xml version="1.0" encoding="utf-8"?>
<calcChain xmlns="http://schemas.openxmlformats.org/spreadsheetml/2006/main">
  <c r="D2" i="1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1"/>
  <c r="J14" i="6"/>
  <c r="K14"/>
  <c r="G2" i="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1"/>
  <c r="M18" i="6"/>
  <c r="C23" i="23"/>
  <c r="C22"/>
  <c r="C98" i="6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97"/>
  <c r="D1" i="2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2"/>
  <c r="D3"/>
  <c r="D4"/>
  <c r="D5"/>
  <c r="C217" i="19"/>
  <c r="D217"/>
  <c r="E217"/>
  <c r="F217"/>
  <c r="C218"/>
  <c r="D218"/>
  <c r="E218"/>
  <c r="F218"/>
  <c r="C219"/>
  <c r="D219"/>
  <c r="E219"/>
  <c r="F219"/>
  <c r="D216"/>
  <c r="E216"/>
  <c r="F216"/>
  <c r="C213"/>
  <c r="D213"/>
  <c r="E213"/>
  <c r="F213"/>
  <c r="C214"/>
  <c r="D214"/>
  <c r="E214"/>
  <c r="F214"/>
  <c r="C215"/>
  <c r="D215"/>
  <c r="E215"/>
  <c r="F215"/>
  <c r="D212"/>
  <c r="E212"/>
  <c r="F212"/>
  <c r="C209"/>
  <c r="D209"/>
  <c r="E209"/>
  <c r="F209"/>
  <c r="C210"/>
  <c r="D210"/>
  <c r="E210"/>
  <c r="F210"/>
  <c r="C211"/>
  <c r="D211"/>
  <c r="E211"/>
  <c r="F211"/>
  <c r="D208"/>
  <c r="E208"/>
  <c r="F208"/>
  <c r="C205"/>
  <c r="D205"/>
  <c r="E205"/>
  <c r="F205"/>
  <c r="C206"/>
  <c r="D206"/>
  <c r="E206"/>
  <c r="F206"/>
  <c r="C207"/>
  <c r="D207"/>
  <c r="E207"/>
  <c r="F207"/>
  <c r="D204"/>
  <c r="E204"/>
  <c r="F204"/>
  <c r="C201"/>
  <c r="D201"/>
  <c r="E201"/>
  <c r="F201"/>
  <c r="C202"/>
  <c r="D202"/>
  <c r="E202"/>
  <c r="F202"/>
  <c r="C203"/>
  <c r="D203"/>
  <c r="E203"/>
  <c r="F203"/>
  <c r="D200"/>
  <c r="E200"/>
  <c r="F200"/>
  <c r="C216"/>
  <c r="C212"/>
  <c r="C208"/>
  <c r="C204"/>
  <c r="C200"/>
  <c r="C197"/>
  <c r="D197"/>
  <c r="E197"/>
  <c r="F197"/>
  <c r="C198"/>
  <c r="D198"/>
  <c r="E198"/>
  <c r="F198"/>
  <c r="C199"/>
  <c r="D199"/>
  <c r="E199"/>
  <c r="F199"/>
  <c r="D196"/>
  <c r="E196"/>
  <c r="F196"/>
  <c r="C196"/>
  <c r="C193"/>
  <c r="D193"/>
  <c r="E193"/>
  <c r="F193"/>
  <c r="C194"/>
  <c r="D194"/>
  <c r="E194"/>
  <c r="F194"/>
  <c r="C195"/>
  <c r="D195"/>
  <c r="E195"/>
  <c r="F195"/>
  <c r="D192"/>
  <c r="E192"/>
  <c r="F192"/>
  <c r="C192"/>
  <c r="C189"/>
  <c r="D189"/>
  <c r="E189"/>
  <c r="F189"/>
  <c r="C190"/>
  <c r="D190"/>
  <c r="E190"/>
  <c r="F190"/>
  <c r="C191"/>
  <c r="D191"/>
  <c r="E191"/>
  <c r="F191"/>
  <c r="D188"/>
  <c r="E188"/>
  <c r="F188"/>
  <c r="C188"/>
  <c r="BK20" i="17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7"/>
  <c r="BK68"/>
  <c r="BK69"/>
  <c r="BK70"/>
  <c r="BK71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6"/>
  <c r="BK97"/>
  <c r="BK98"/>
  <c r="BK99"/>
  <c r="BK100"/>
  <c r="BK101"/>
  <c r="BK102"/>
  <c r="BK103"/>
  <c r="BK104"/>
  <c r="BK105"/>
  <c r="BK106"/>
  <c r="BK107"/>
  <c r="BK108"/>
  <c r="BK109"/>
  <c r="BK110"/>
  <c r="BK111"/>
  <c r="BK112"/>
  <c r="BK113"/>
  <c r="BK114"/>
  <c r="BK115"/>
  <c r="BK116"/>
  <c r="BK117"/>
  <c r="BK118"/>
  <c r="BK119"/>
  <c r="BK120"/>
  <c r="BK121"/>
  <c r="BK122"/>
  <c r="BK123"/>
  <c r="BK124"/>
  <c r="BK125"/>
  <c r="BK126"/>
  <c r="BK127"/>
  <c r="BK128"/>
  <c r="BK129"/>
  <c r="BK130"/>
  <c r="BK131"/>
  <c r="BK132"/>
  <c r="BK133"/>
  <c r="BK134"/>
  <c r="BK135"/>
  <c r="BK136"/>
  <c r="BK137"/>
  <c r="BK138"/>
  <c r="BK139"/>
  <c r="BK140"/>
  <c r="BK141"/>
  <c r="BK142"/>
  <c r="BK143"/>
  <c r="BK144"/>
  <c r="BK145"/>
  <c r="BK146"/>
  <c r="BK147"/>
  <c r="BK148"/>
  <c r="BK149"/>
  <c r="BK150"/>
  <c r="BK151"/>
  <c r="BK152"/>
  <c r="BK153"/>
  <c r="BK154"/>
  <c r="BK155"/>
  <c r="BK156"/>
  <c r="BK157"/>
  <c r="BK158"/>
  <c r="BK159"/>
  <c r="BK160"/>
  <c r="BK161"/>
  <c r="BK162"/>
  <c r="BK163"/>
  <c r="BK164"/>
  <c r="BK165"/>
  <c r="BK166"/>
  <c r="BK167"/>
  <c r="BK168"/>
  <c r="BK169"/>
  <c r="BK170"/>
  <c r="BK171"/>
  <c r="BK172"/>
  <c r="BK173"/>
  <c r="BK174"/>
  <c r="BK175"/>
  <c r="BK176"/>
  <c r="BK177"/>
  <c r="BK178"/>
  <c r="BK179"/>
  <c r="BK180"/>
  <c r="BK181"/>
  <c r="BK182"/>
  <c r="BK183"/>
  <c r="BK184"/>
  <c r="BK185"/>
  <c r="BK186"/>
  <c r="BK187"/>
  <c r="BK188"/>
  <c r="BK189"/>
  <c r="BK190"/>
  <c r="BK191"/>
  <c r="BK192"/>
  <c r="BK193"/>
  <c r="BK194"/>
  <c r="BK195"/>
  <c r="BK196"/>
  <c r="BK197"/>
  <c r="BK198"/>
  <c r="BK199"/>
  <c r="BK200"/>
  <c r="BK201"/>
  <c r="BK202"/>
  <c r="BK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7"/>
  <c r="BL68"/>
  <c r="BL69"/>
  <c r="BL70"/>
  <c r="BL71"/>
  <c r="BL72"/>
  <c r="BL73"/>
  <c r="BL74"/>
  <c r="BL75"/>
  <c r="BL76"/>
  <c r="BL77"/>
  <c r="BL78"/>
  <c r="BL79"/>
  <c r="BL80"/>
  <c r="BL81"/>
  <c r="BL82"/>
  <c r="BL83"/>
  <c r="BL84"/>
  <c r="BL85"/>
  <c r="BL86"/>
  <c r="BL87"/>
  <c r="BL88"/>
  <c r="BL89"/>
  <c r="BL90"/>
  <c r="BL91"/>
  <c r="BL92"/>
  <c r="BL93"/>
  <c r="BL94"/>
  <c r="BL95"/>
  <c r="BL96"/>
  <c r="BL97"/>
  <c r="BL98"/>
  <c r="BL99"/>
  <c r="BL100"/>
  <c r="BL101"/>
  <c r="BL102"/>
  <c r="BL103"/>
  <c r="BL104"/>
  <c r="BL105"/>
  <c r="BL106"/>
  <c r="BL107"/>
  <c r="BL108"/>
  <c r="BL109"/>
  <c r="BL110"/>
  <c r="BL111"/>
  <c r="BL112"/>
  <c r="BL113"/>
  <c r="BL114"/>
  <c r="BL115"/>
  <c r="BL116"/>
  <c r="BL117"/>
  <c r="BL118"/>
  <c r="BL119"/>
  <c r="BL120"/>
  <c r="BL121"/>
  <c r="BL122"/>
  <c r="BL123"/>
  <c r="BL124"/>
  <c r="BL125"/>
  <c r="BL126"/>
  <c r="BL127"/>
  <c r="BL128"/>
  <c r="BL129"/>
  <c r="BL130"/>
  <c r="BL131"/>
  <c r="BL132"/>
  <c r="BL133"/>
  <c r="BL134"/>
  <c r="BL135"/>
  <c r="BL136"/>
  <c r="BL137"/>
  <c r="BL138"/>
  <c r="BL139"/>
  <c r="BL140"/>
  <c r="BL141"/>
  <c r="BL142"/>
  <c r="BL143"/>
  <c r="BL144"/>
  <c r="BL145"/>
  <c r="BL146"/>
  <c r="BL147"/>
  <c r="BL148"/>
  <c r="BL149"/>
  <c r="BL150"/>
  <c r="BL151"/>
  <c r="BL152"/>
  <c r="BL153"/>
  <c r="BL154"/>
  <c r="BL155"/>
  <c r="BL156"/>
  <c r="BL157"/>
  <c r="BL158"/>
  <c r="BL159"/>
  <c r="BL160"/>
  <c r="BL161"/>
  <c r="BL162"/>
  <c r="BL163"/>
  <c r="BL164"/>
  <c r="BL165"/>
  <c r="BL166"/>
  <c r="BL167"/>
  <c r="BL168"/>
  <c r="BL169"/>
  <c r="BL170"/>
  <c r="BL171"/>
  <c r="BL172"/>
  <c r="BL173"/>
  <c r="BL174"/>
  <c r="BL175"/>
  <c r="BL176"/>
  <c r="BL177"/>
  <c r="BL178"/>
  <c r="BL179"/>
  <c r="BL180"/>
  <c r="BL181"/>
  <c r="BL182"/>
  <c r="BL183"/>
  <c r="BL184"/>
  <c r="BL185"/>
  <c r="BL186"/>
  <c r="BL187"/>
  <c r="BL188"/>
  <c r="BL189"/>
  <c r="BL190"/>
  <c r="BL191"/>
  <c r="BL192"/>
  <c r="BL193"/>
  <c r="BL194"/>
  <c r="BL195"/>
  <c r="BL196"/>
  <c r="BL197"/>
  <c r="BL198"/>
  <c r="BL199"/>
  <c r="BL200"/>
  <c r="BL201"/>
  <c r="BL202"/>
  <c r="BL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F91"/>
  <c r="BF92"/>
  <c r="BF93"/>
  <c r="BF94"/>
  <c r="BF95"/>
  <c r="BF96"/>
  <c r="BF97"/>
  <c r="BF98"/>
  <c r="BF99"/>
  <c r="BF100"/>
  <c r="BF101"/>
  <c r="BF102"/>
  <c r="BF103"/>
  <c r="BF104"/>
  <c r="BF105"/>
  <c r="BF106"/>
  <c r="BF107"/>
  <c r="BF108"/>
  <c r="BF109"/>
  <c r="BF110"/>
  <c r="BF111"/>
  <c r="BF112"/>
  <c r="BF113"/>
  <c r="BF114"/>
  <c r="BF115"/>
  <c r="BF116"/>
  <c r="BF117"/>
  <c r="BF118"/>
  <c r="BF119"/>
  <c r="BF120"/>
  <c r="BF121"/>
  <c r="BF122"/>
  <c r="BF123"/>
  <c r="BF124"/>
  <c r="BF125"/>
  <c r="BF126"/>
  <c r="BF127"/>
  <c r="BF128"/>
  <c r="BF129"/>
  <c r="BF130"/>
  <c r="BF131"/>
  <c r="BF132"/>
  <c r="BF133"/>
  <c r="BF134"/>
  <c r="BF135"/>
  <c r="BF136"/>
  <c r="BF137"/>
  <c r="BF138"/>
  <c r="BF139"/>
  <c r="BF140"/>
  <c r="BF141"/>
  <c r="BF142"/>
  <c r="BF143"/>
  <c r="BF144"/>
  <c r="BF145"/>
  <c r="BF146"/>
  <c r="BF147"/>
  <c r="BF148"/>
  <c r="BF149"/>
  <c r="BF150"/>
  <c r="BF151"/>
  <c r="BF152"/>
  <c r="BF153"/>
  <c r="BF154"/>
  <c r="BF155"/>
  <c r="BF156"/>
  <c r="BF157"/>
  <c r="BF158"/>
  <c r="BF159"/>
  <c r="BF160"/>
  <c r="BF161"/>
  <c r="BF162"/>
  <c r="BF163"/>
  <c r="BF164"/>
  <c r="BF165"/>
  <c r="BF166"/>
  <c r="BF167"/>
  <c r="BF168"/>
  <c r="BF169"/>
  <c r="BF170"/>
  <c r="BF171"/>
  <c r="BF172"/>
  <c r="BF173"/>
  <c r="BF174"/>
  <c r="BF175"/>
  <c r="BF176"/>
  <c r="BF177"/>
  <c r="BF178"/>
  <c r="BF179"/>
  <c r="BF180"/>
  <c r="BF181"/>
  <c r="BF182"/>
  <c r="BF183"/>
  <c r="BF184"/>
  <c r="BF185"/>
  <c r="BF186"/>
  <c r="BF187"/>
  <c r="BF188"/>
  <c r="BF189"/>
  <c r="BF190"/>
  <c r="BF191"/>
  <c r="BF192"/>
  <c r="BF193"/>
  <c r="BF194"/>
  <c r="BF195"/>
  <c r="BF196"/>
  <c r="BF197"/>
  <c r="BF198"/>
  <c r="BF199"/>
  <c r="BF200"/>
  <c r="BF201"/>
  <c r="BF202"/>
  <c r="BF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7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G91"/>
  <c r="BG92"/>
  <c r="BG93"/>
  <c r="BG94"/>
  <c r="BG95"/>
  <c r="BG96"/>
  <c r="BG97"/>
  <c r="BG98"/>
  <c r="BG99"/>
  <c r="BG100"/>
  <c r="BG101"/>
  <c r="BG102"/>
  <c r="BG103"/>
  <c r="BG104"/>
  <c r="BG105"/>
  <c r="BG106"/>
  <c r="BG107"/>
  <c r="BG108"/>
  <c r="BG109"/>
  <c r="BG110"/>
  <c r="BG111"/>
  <c r="BG112"/>
  <c r="BG113"/>
  <c r="BG114"/>
  <c r="BG115"/>
  <c r="BG116"/>
  <c r="BG117"/>
  <c r="BG118"/>
  <c r="BG119"/>
  <c r="BG120"/>
  <c r="BG121"/>
  <c r="BG122"/>
  <c r="BG123"/>
  <c r="BG124"/>
  <c r="BG125"/>
  <c r="BG126"/>
  <c r="BG127"/>
  <c r="BG128"/>
  <c r="BG129"/>
  <c r="BG130"/>
  <c r="BG131"/>
  <c r="BG132"/>
  <c r="BG133"/>
  <c r="BG134"/>
  <c r="BG135"/>
  <c r="BG136"/>
  <c r="BG137"/>
  <c r="BG138"/>
  <c r="BG139"/>
  <c r="BG140"/>
  <c r="BG141"/>
  <c r="BG142"/>
  <c r="BG143"/>
  <c r="BG144"/>
  <c r="BG145"/>
  <c r="BG146"/>
  <c r="BG147"/>
  <c r="BG148"/>
  <c r="BG149"/>
  <c r="BG150"/>
  <c r="BG151"/>
  <c r="BG152"/>
  <c r="BG153"/>
  <c r="BG154"/>
  <c r="BG155"/>
  <c r="BG156"/>
  <c r="BG157"/>
  <c r="BG158"/>
  <c r="BG159"/>
  <c r="BG160"/>
  <c r="BG161"/>
  <c r="BG162"/>
  <c r="BG163"/>
  <c r="BG164"/>
  <c r="BG165"/>
  <c r="BG166"/>
  <c r="BG167"/>
  <c r="BG168"/>
  <c r="BG169"/>
  <c r="BG170"/>
  <c r="BG171"/>
  <c r="BG172"/>
  <c r="BG173"/>
  <c r="BG174"/>
  <c r="BG175"/>
  <c r="BG176"/>
  <c r="BG177"/>
  <c r="BG178"/>
  <c r="BG179"/>
  <c r="BG180"/>
  <c r="BG181"/>
  <c r="BG182"/>
  <c r="BG183"/>
  <c r="BG184"/>
  <c r="BG185"/>
  <c r="BG186"/>
  <c r="BG187"/>
  <c r="BG188"/>
  <c r="BG189"/>
  <c r="BG190"/>
  <c r="BG191"/>
  <c r="BG192"/>
  <c r="BG193"/>
  <c r="BG194"/>
  <c r="BG195"/>
  <c r="BG196"/>
  <c r="BG197"/>
  <c r="BG198"/>
  <c r="BG199"/>
  <c r="BG200"/>
  <c r="BG201"/>
  <c r="BG202"/>
  <c r="BG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8"/>
  <c r="AW99"/>
  <c r="AW100"/>
  <c r="AW101"/>
  <c r="AW102"/>
  <c r="AW103"/>
  <c r="AW104"/>
  <c r="AW105"/>
  <c r="AW106"/>
  <c r="AW107"/>
  <c r="AW108"/>
  <c r="AW109"/>
  <c r="AW110"/>
  <c r="AW111"/>
  <c r="AW112"/>
  <c r="AW113"/>
  <c r="AW114"/>
  <c r="AW115"/>
  <c r="AW116"/>
  <c r="AW117"/>
  <c r="AW118"/>
  <c r="AW119"/>
  <c r="AW120"/>
  <c r="AW121"/>
  <c r="AW122"/>
  <c r="AW123"/>
  <c r="AW124"/>
  <c r="AW125"/>
  <c r="AW126"/>
  <c r="AW127"/>
  <c r="AW128"/>
  <c r="AW129"/>
  <c r="AW130"/>
  <c r="AW131"/>
  <c r="AW132"/>
  <c r="AW133"/>
  <c r="AW134"/>
  <c r="AW135"/>
  <c r="AW136"/>
  <c r="AW137"/>
  <c r="AW138"/>
  <c r="AW139"/>
  <c r="AW140"/>
  <c r="AW141"/>
  <c r="AW142"/>
  <c r="AW143"/>
  <c r="AW144"/>
  <c r="AW145"/>
  <c r="AW146"/>
  <c r="AW147"/>
  <c r="AW148"/>
  <c r="AW149"/>
  <c r="AW150"/>
  <c r="AW151"/>
  <c r="AW152"/>
  <c r="AW153"/>
  <c r="AW154"/>
  <c r="AW155"/>
  <c r="AW156"/>
  <c r="AW157"/>
  <c r="AW158"/>
  <c r="AW159"/>
  <c r="AW160"/>
  <c r="AW161"/>
  <c r="AW162"/>
  <c r="AW163"/>
  <c r="AW164"/>
  <c r="AW165"/>
  <c r="AW166"/>
  <c r="AW167"/>
  <c r="AW168"/>
  <c r="AW169"/>
  <c r="AW170"/>
  <c r="AW171"/>
  <c r="AW172"/>
  <c r="AW173"/>
  <c r="AW174"/>
  <c r="AW175"/>
  <c r="AW176"/>
  <c r="AW177"/>
  <c r="AW178"/>
  <c r="AW179"/>
  <c r="AW180"/>
  <c r="AW181"/>
  <c r="AW182"/>
  <c r="AW183"/>
  <c r="AW184"/>
  <c r="AW185"/>
  <c r="AW186"/>
  <c r="AW187"/>
  <c r="AW188"/>
  <c r="AW189"/>
  <c r="AW190"/>
  <c r="AW191"/>
  <c r="AW192"/>
  <c r="AW193"/>
  <c r="AW194"/>
  <c r="AW195"/>
  <c r="AW196"/>
  <c r="AW197"/>
  <c r="AW198"/>
  <c r="AW199"/>
  <c r="AW200"/>
  <c r="AW201"/>
  <c r="AW202"/>
  <c r="AW19"/>
  <c r="Y202"/>
  <c r="AX202" s="1"/>
  <c r="Y201"/>
  <c r="AX201" s="1"/>
  <c r="Y200"/>
  <c r="AX200" s="1"/>
  <c r="Y199"/>
  <c r="AX199" s="1"/>
  <c r="Y198"/>
  <c r="AX198" s="1"/>
  <c r="Y197"/>
  <c r="AX197" s="1"/>
  <c r="Y196"/>
  <c r="AX196" s="1"/>
  <c r="Y195"/>
  <c r="AX195" s="1"/>
  <c r="Y194"/>
  <c r="AX194" s="1"/>
  <c r="Y193"/>
  <c r="AX193" s="1"/>
  <c r="Y192"/>
  <c r="AX192" s="1"/>
  <c r="Y191"/>
  <c r="AX191" s="1"/>
  <c r="Y190"/>
  <c r="AX190" s="1"/>
  <c r="Y189"/>
  <c r="AX189" s="1"/>
  <c r="Y188"/>
  <c r="AX188" s="1"/>
  <c r="Y187"/>
  <c r="AX187" s="1"/>
  <c r="Y186"/>
  <c r="AX186" s="1"/>
  <c r="Y185"/>
  <c r="AX185" s="1"/>
  <c r="Y184"/>
  <c r="AX184" s="1"/>
  <c r="Y183"/>
  <c r="AX183" s="1"/>
  <c r="Y182"/>
  <c r="AX182" s="1"/>
  <c r="Y181"/>
  <c r="AX181" s="1"/>
  <c r="Y180"/>
  <c r="AX180" s="1"/>
  <c r="Y179"/>
  <c r="AX179" s="1"/>
  <c r="Y178"/>
  <c r="AX178" s="1"/>
  <c r="Y177"/>
  <c r="AX177" s="1"/>
  <c r="Y176"/>
  <c r="AX176" s="1"/>
  <c r="Y175"/>
  <c r="AX175" s="1"/>
  <c r="Y174"/>
  <c r="AX174" s="1"/>
  <c r="Y173"/>
  <c r="AX173" s="1"/>
  <c r="Y172"/>
  <c r="AX172" s="1"/>
  <c r="Y171"/>
  <c r="AX171" s="1"/>
  <c r="Y170"/>
  <c r="AX170" s="1"/>
  <c r="Y169"/>
  <c r="AX169" s="1"/>
  <c r="Y168"/>
  <c r="AX168" s="1"/>
  <c r="Y167"/>
  <c r="AX167" s="1"/>
  <c r="Y166"/>
  <c r="AX166" s="1"/>
  <c r="Y165"/>
  <c r="AX165" s="1"/>
  <c r="Y164"/>
  <c r="AX164" s="1"/>
  <c r="Y163"/>
  <c r="AX163" s="1"/>
  <c r="Y162"/>
  <c r="AX162" s="1"/>
  <c r="Y161"/>
  <c r="AX161" s="1"/>
  <c r="Y160"/>
  <c r="AX160" s="1"/>
  <c r="Y159"/>
  <c r="AX159" s="1"/>
  <c r="Y158"/>
  <c r="AX158" s="1"/>
  <c r="Y157"/>
  <c r="AX157" s="1"/>
  <c r="Y156"/>
  <c r="AX156" s="1"/>
  <c r="Y155"/>
  <c r="AX155" s="1"/>
  <c r="Y154"/>
  <c r="AX154" s="1"/>
  <c r="Y153"/>
  <c r="AX153" s="1"/>
  <c r="Y152"/>
  <c r="AX152" s="1"/>
  <c r="Y151"/>
  <c r="AX151" s="1"/>
  <c r="Y150"/>
  <c r="AX150" s="1"/>
  <c r="Y149"/>
  <c r="AX149" s="1"/>
  <c r="Y148"/>
  <c r="AX148" s="1"/>
  <c r="Y147"/>
  <c r="AX147" s="1"/>
  <c r="Y146"/>
  <c r="AX146" s="1"/>
  <c r="Y145"/>
  <c r="AX145" s="1"/>
  <c r="Y144"/>
  <c r="AX144" s="1"/>
  <c r="Y143"/>
  <c r="AX143" s="1"/>
  <c r="Y142"/>
  <c r="AX142" s="1"/>
  <c r="Y141"/>
  <c r="AX141" s="1"/>
  <c r="Y140"/>
  <c r="AX140" s="1"/>
  <c r="Y139"/>
  <c r="AX139" s="1"/>
  <c r="Y138"/>
  <c r="AX138" s="1"/>
  <c r="Y137"/>
  <c r="AX137" s="1"/>
  <c r="Y136"/>
  <c r="AX136" s="1"/>
  <c r="Y135"/>
  <c r="AX135" s="1"/>
  <c r="Y134"/>
  <c r="AX134" s="1"/>
  <c r="Y133"/>
  <c r="AX133" s="1"/>
  <c r="Y132"/>
  <c r="AX132" s="1"/>
  <c r="Y131"/>
  <c r="AX131" s="1"/>
  <c r="Y130"/>
  <c r="AX130" s="1"/>
  <c r="Y129"/>
  <c r="AX129" s="1"/>
  <c r="Y128"/>
  <c r="AX128" s="1"/>
  <c r="Y127"/>
  <c r="AX127" s="1"/>
  <c r="Y126"/>
  <c r="AX126" s="1"/>
  <c r="Y125"/>
  <c r="AX125" s="1"/>
  <c r="Y124"/>
  <c r="AX124" s="1"/>
  <c r="Y123"/>
  <c r="AX123" s="1"/>
  <c r="Y122"/>
  <c r="AX122" s="1"/>
  <c r="Y121"/>
  <c r="AX121" s="1"/>
  <c r="Y120"/>
  <c r="AX120" s="1"/>
  <c r="Y119"/>
  <c r="AX119" s="1"/>
  <c r="Y118"/>
  <c r="AX118" s="1"/>
  <c r="Y117"/>
  <c r="AX117" s="1"/>
  <c r="Y116"/>
  <c r="AX116" s="1"/>
  <c r="Y115"/>
  <c r="AX115" s="1"/>
  <c r="Y114"/>
  <c r="AX114" s="1"/>
  <c r="Y113"/>
  <c r="AX113" s="1"/>
  <c r="Y112"/>
  <c r="AX112" s="1"/>
  <c r="Y111"/>
  <c r="AX111" s="1"/>
  <c r="Y110"/>
  <c r="AX110" s="1"/>
  <c r="Y109"/>
  <c r="AX109" s="1"/>
  <c r="Y108"/>
  <c r="AX108" s="1"/>
  <c r="Y107"/>
  <c r="AX107" s="1"/>
  <c r="Y106"/>
  <c r="AX106" s="1"/>
  <c r="Y105"/>
  <c r="AX105" s="1"/>
  <c r="Y104"/>
  <c r="AX104" s="1"/>
  <c r="Y103"/>
  <c r="AX103" s="1"/>
  <c r="Y102"/>
  <c r="AX102" s="1"/>
  <c r="Y101"/>
  <c r="AX101" s="1"/>
  <c r="Y100"/>
  <c r="AX100" s="1"/>
  <c r="Y99"/>
  <c r="AX99" s="1"/>
  <c r="Y98"/>
  <c r="AX98" s="1"/>
  <c r="Y97"/>
  <c r="AX97" s="1"/>
  <c r="Y96"/>
  <c r="AX96" s="1"/>
  <c r="Y95"/>
  <c r="AX95" s="1"/>
  <c r="Y94"/>
  <c r="AX94" s="1"/>
  <c r="Y93"/>
  <c r="AX93" s="1"/>
  <c r="Y92"/>
  <c r="AX92" s="1"/>
  <c r="Y91"/>
  <c r="AX91" s="1"/>
  <c r="Y90"/>
  <c r="AX90" s="1"/>
  <c r="Y89"/>
  <c r="AX89" s="1"/>
  <c r="Y88"/>
  <c r="AX88" s="1"/>
  <c r="Y87"/>
  <c r="AX87" s="1"/>
  <c r="Y86"/>
  <c r="AX86" s="1"/>
  <c r="Y85"/>
  <c r="AX85" s="1"/>
  <c r="Y84"/>
  <c r="AX84" s="1"/>
  <c r="Y83"/>
  <c r="AX83" s="1"/>
  <c r="Y82"/>
  <c r="AX82" s="1"/>
  <c r="Y81"/>
  <c r="AX81" s="1"/>
  <c r="Y80"/>
  <c r="AX80" s="1"/>
  <c r="Y79"/>
  <c r="AX79" s="1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R106"/>
  <c r="AR107"/>
  <c r="AR108"/>
  <c r="AR109"/>
  <c r="AR110"/>
  <c r="AR111"/>
  <c r="AR112"/>
  <c r="AR113"/>
  <c r="AR114"/>
  <c r="AR115"/>
  <c r="AR116"/>
  <c r="AR117"/>
  <c r="AR118"/>
  <c r="AR119"/>
  <c r="AR120"/>
  <c r="AR121"/>
  <c r="AR122"/>
  <c r="AR123"/>
  <c r="AR124"/>
  <c r="AR125"/>
  <c r="AR126"/>
  <c r="AR127"/>
  <c r="AR128"/>
  <c r="AR129"/>
  <c r="AR130"/>
  <c r="AR131"/>
  <c r="AR132"/>
  <c r="AR133"/>
  <c r="AR134"/>
  <c r="AR135"/>
  <c r="AR136"/>
  <c r="AR137"/>
  <c r="AR138"/>
  <c r="AR139"/>
  <c r="AR140"/>
  <c r="AR141"/>
  <c r="AR142"/>
  <c r="AR143"/>
  <c r="AR144"/>
  <c r="AR145"/>
  <c r="AR146"/>
  <c r="AR147"/>
  <c r="AR148"/>
  <c r="AR149"/>
  <c r="AR150"/>
  <c r="AR151"/>
  <c r="AR152"/>
  <c r="AR153"/>
  <c r="AR154"/>
  <c r="AR155"/>
  <c r="AR156"/>
  <c r="AR157"/>
  <c r="AR158"/>
  <c r="AR159"/>
  <c r="AR160"/>
  <c r="AR161"/>
  <c r="AR162"/>
  <c r="AR163"/>
  <c r="AR164"/>
  <c r="AR165"/>
  <c r="AR166"/>
  <c r="AR167"/>
  <c r="AR168"/>
  <c r="AR169"/>
  <c r="AR170"/>
  <c r="AR171"/>
  <c r="AR172"/>
  <c r="AR173"/>
  <c r="AR174"/>
  <c r="AR175"/>
  <c r="AR176"/>
  <c r="AR177"/>
  <c r="AR178"/>
  <c r="AR179"/>
  <c r="AR180"/>
  <c r="AR181"/>
  <c r="AR182"/>
  <c r="AR183"/>
  <c r="AR184"/>
  <c r="AR185"/>
  <c r="AR186"/>
  <c r="AR187"/>
  <c r="AR188"/>
  <c r="AR189"/>
  <c r="AR190"/>
  <c r="AR191"/>
  <c r="AR192"/>
  <c r="AR193"/>
  <c r="AR194"/>
  <c r="AR195"/>
  <c r="AR196"/>
  <c r="AR197"/>
  <c r="AR198"/>
  <c r="AR199"/>
  <c r="AR200"/>
  <c r="AR201"/>
  <c r="AR202"/>
  <c r="AR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Q186"/>
  <c r="AQ187"/>
  <c r="AQ188"/>
  <c r="AQ189"/>
  <c r="AQ190"/>
  <c r="AQ191"/>
  <c r="AQ192"/>
  <c r="AQ193"/>
  <c r="AQ194"/>
  <c r="AQ195"/>
  <c r="AQ196"/>
  <c r="AQ197"/>
  <c r="AQ198"/>
  <c r="AQ199"/>
  <c r="AQ200"/>
  <c r="AQ201"/>
  <c r="AQ202"/>
  <c r="AQ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181"/>
  <c r="AM182"/>
  <c r="AM183"/>
  <c r="AM184"/>
  <c r="AM185"/>
  <c r="AM186"/>
  <c r="AM187"/>
  <c r="AM188"/>
  <c r="AM189"/>
  <c r="AM190"/>
  <c r="AM191"/>
  <c r="AM192"/>
  <c r="AM193"/>
  <c r="AM194"/>
  <c r="AM195"/>
  <c r="AM196"/>
  <c r="AM197"/>
  <c r="AM198"/>
  <c r="AM199"/>
  <c r="AM200"/>
  <c r="AM201"/>
  <c r="AM202"/>
  <c r="AM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19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3"/>
  <c r="AB24"/>
  <c r="AB25"/>
  <c r="AB26"/>
  <c r="AB20"/>
  <c r="AB21"/>
  <c r="AB22"/>
  <c r="AB19"/>
  <c r="O20"/>
  <c r="BA20" s="1"/>
  <c r="O21"/>
  <c r="BA21" s="1"/>
  <c r="O22"/>
  <c r="BA22" s="1"/>
  <c r="O23"/>
  <c r="BA23" s="1"/>
  <c r="O24"/>
  <c r="BA24" s="1"/>
  <c r="O25"/>
  <c r="BA25" s="1"/>
  <c r="O26"/>
  <c r="BA26" s="1"/>
  <c r="O27"/>
  <c r="BA27" s="1"/>
  <c r="O28"/>
  <c r="BA28" s="1"/>
  <c r="O29"/>
  <c r="BA29" s="1"/>
  <c r="O30"/>
  <c r="BA30" s="1"/>
  <c r="O31"/>
  <c r="BA31" s="1"/>
  <c r="O32"/>
  <c r="BA32" s="1"/>
  <c r="O33"/>
  <c r="BA33" s="1"/>
  <c r="O34"/>
  <c r="BA34" s="1"/>
  <c r="O35"/>
  <c r="BA35" s="1"/>
  <c r="O36"/>
  <c r="BA36" s="1"/>
  <c r="O37"/>
  <c r="BA37" s="1"/>
  <c r="O38"/>
  <c r="BA38" s="1"/>
  <c r="O39"/>
  <c r="BA39" s="1"/>
  <c r="O40"/>
  <c r="BA40" s="1"/>
  <c r="O41"/>
  <c r="BA41" s="1"/>
  <c r="O42"/>
  <c r="BA42" s="1"/>
  <c r="O43"/>
  <c r="BA43" s="1"/>
  <c r="O44"/>
  <c r="BA44" s="1"/>
  <c r="O45"/>
  <c r="BA45" s="1"/>
  <c r="O46"/>
  <c r="BA46" s="1"/>
  <c r="O47"/>
  <c r="BA47" s="1"/>
  <c r="O48"/>
  <c r="BA48" s="1"/>
  <c r="O49"/>
  <c r="BA49" s="1"/>
  <c r="O50"/>
  <c r="BA50" s="1"/>
  <c r="O51"/>
  <c r="BA51" s="1"/>
  <c r="O52"/>
  <c r="BA52" s="1"/>
  <c r="O53"/>
  <c r="BA53" s="1"/>
  <c r="O54"/>
  <c r="BA54" s="1"/>
  <c r="O55"/>
  <c r="BA55" s="1"/>
  <c r="O56"/>
  <c r="BA56" s="1"/>
  <c r="O57"/>
  <c r="BA57" s="1"/>
  <c r="O58"/>
  <c r="BA58" s="1"/>
  <c r="O59"/>
  <c r="BA59" s="1"/>
  <c r="O60"/>
  <c r="BA60" s="1"/>
  <c r="O61"/>
  <c r="BA61" s="1"/>
  <c r="O62"/>
  <c r="BA62" s="1"/>
  <c r="O63"/>
  <c r="BA63" s="1"/>
  <c r="O64"/>
  <c r="BA64" s="1"/>
  <c r="O65"/>
  <c r="BA65" s="1"/>
  <c r="O66"/>
  <c r="BA66" s="1"/>
  <c r="O67"/>
  <c r="BA67" s="1"/>
  <c r="O68"/>
  <c r="BA68" s="1"/>
  <c r="O69"/>
  <c r="BA69" s="1"/>
  <c r="O70"/>
  <c r="BA70" s="1"/>
  <c r="O71"/>
  <c r="BA71" s="1"/>
  <c r="O72"/>
  <c r="BA72" s="1"/>
  <c r="O73"/>
  <c r="BA73" s="1"/>
  <c r="O74"/>
  <c r="BA74" s="1"/>
  <c r="O75"/>
  <c r="BA75" s="1"/>
  <c r="O76"/>
  <c r="BA76" s="1"/>
  <c r="O77"/>
  <c r="BA77" s="1"/>
  <c r="O78"/>
  <c r="BA78" s="1"/>
  <c r="O79"/>
  <c r="BA79" s="1"/>
  <c r="O80"/>
  <c r="BA80" s="1"/>
  <c r="O81"/>
  <c r="BA81" s="1"/>
  <c r="O82"/>
  <c r="BA82" s="1"/>
  <c r="O83"/>
  <c r="BA83" s="1"/>
  <c r="O84"/>
  <c r="BA84" s="1"/>
  <c r="O85"/>
  <c r="BA85" s="1"/>
  <c r="O86"/>
  <c r="BA86" s="1"/>
  <c r="O87"/>
  <c r="BA87" s="1"/>
  <c r="O88"/>
  <c r="BA88" s="1"/>
  <c r="O89"/>
  <c r="BA89" s="1"/>
  <c r="O90"/>
  <c r="BA90" s="1"/>
  <c r="O91"/>
  <c r="BA91" s="1"/>
  <c r="O92"/>
  <c r="BA92" s="1"/>
  <c r="O93"/>
  <c r="BA93" s="1"/>
  <c r="O94"/>
  <c r="BA94" s="1"/>
  <c r="O95"/>
  <c r="BA95" s="1"/>
  <c r="O96"/>
  <c r="BA96" s="1"/>
  <c r="O97"/>
  <c r="BA97" s="1"/>
  <c r="O98"/>
  <c r="BA98" s="1"/>
  <c r="O99"/>
  <c r="BA99" s="1"/>
  <c r="O100"/>
  <c r="BA100" s="1"/>
  <c r="O101"/>
  <c r="BA101" s="1"/>
  <c r="O102"/>
  <c r="BA102" s="1"/>
  <c r="O103"/>
  <c r="BA103" s="1"/>
  <c r="O104"/>
  <c r="BA104" s="1"/>
  <c r="O105"/>
  <c r="BA105" s="1"/>
  <c r="O106"/>
  <c r="BA106" s="1"/>
  <c r="O107"/>
  <c r="BA107" s="1"/>
  <c r="O108"/>
  <c r="BA108" s="1"/>
  <c r="O109"/>
  <c r="BA109" s="1"/>
  <c r="O110"/>
  <c r="BA110" s="1"/>
  <c r="O111"/>
  <c r="BA111" s="1"/>
  <c r="O112"/>
  <c r="BA112" s="1"/>
  <c r="O113"/>
  <c r="BA113" s="1"/>
  <c r="O114"/>
  <c r="BA114" s="1"/>
  <c r="O115"/>
  <c r="BA115" s="1"/>
  <c r="O116"/>
  <c r="BA116" s="1"/>
  <c r="O117"/>
  <c r="BA117" s="1"/>
  <c r="O118"/>
  <c r="BA118" s="1"/>
  <c r="O119"/>
  <c r="BA119" s="1"/>
  <c r="O120"/>
  <c r="BA120" s="1"/>
  <c r="O121"/>
  <c r="BA121" s="1"/>
  <c r="O122"/>
  <c r="BA122" s="1"/>
  <c r="O123"/>
  <c r="BA123" s="1"/>
  <c r="O124"/>
  <c r="BA124" s="1"/>
  <c r="O125"/>
  <c r="BA125" s="1"/>
  <c r="O126"/>
  <c r="BA126" s="1"/>
  <c r="O127"/>
  <c r="BA127" s="1"/>
  <c r="O128"/>
  <c r="BA128" s="1"/>
  <c r="O129"/>
  <c r="BA129" s="1"/>
  <c r="O130"/>
  <c r="BA130" s="1"/>
  <c r="O131"/>
  <c r="BA131" s="1"/>
  <c r="O132"/>
  <c r="BA132" s="1"/>
  <c r="O133"/>
  <c r="BA133" s="1"/>
  <c r="O134"/>
  <c r="BA134" s="1"/>
  <c r="O135"/>
  <c r="BA135" s="1"/>
  <c r="O136"/>
  <c r="BA136" s="1"/>
  <c r="O137"/>
  <c r="BA137" s="1"/>
  <c r="O138"/>
  <c r="BA138" s="1"/>
  <c r="O139"/>
  <c r="BA139" s="1"/>
  <c r="O140"/>
  <c r="BA140" s="1"/>
  <c r="O141"/>
  <c r="BA141" s="1"/>
  <c r="O142"/>
  <c r="BA142" s="1"/>
  <c r="O143"/>
  <c r="BA143" s="1"/>
  <c r="O144"/>
  <c r="BA144" s="1"/>
  <c r="O145"/>
  <c r="BA145" s="1"/>
  <c r="O146"/>
  <c r="BA146" s="1"/>
  <c r="O147"/>
  <c r="BA147" s="1"/>
  <c r="O148"/>
  <c r="BA148" s="1"/>
  <c r="O149"/>
  <c r="BA149" s="1"/>
  <c r="O150"/>
  <c r="BA150" s="1"/>
  <c r="O151"/>
  <c r="BA151" s="1"/>
  <c r="O152"/>
  <c r="BA152" s="1"/>
  <c r="O153"/>
  <c r="BA153" s="1"/>
  <c r="O154"/>
  <c r="BA154" s="1"/>
  <c r="O155"/>
  <c r="BA155" s="1"/>
  <c r="O156"/>
  <c r="BA156" s="1"/>
  <c r="O157"/>
  <c r="BA157" s="1"/>
  <c r="O158"/>
  <c r="BA158" s="1"/>
  <c r="O159"/>
  <c r="BA159" s="1"/>
  <c r="O160"/>
  <c r="BA160" s="1"/>
  <c r="O161"/>
  <c r="BA161" s="1"/>
  <c r="O162"/>
  <c r="BA162" s="1"/>
  <c r="O163"/>
  <c r="BA163" s="1"/>
  <c r="O164"/>
  <c r="BA164" s="1"/>
  <c r="O165"/>
  <c r="BA165" s="1"/>
  <c r="O166"/>
  <c r="BA166" s="1"/>
  <c r="O167"/>
  <c r="BA167" s="1"/>
  <c r="O168"/>
  <c r="BA168" s="1"/>
  <c r="O169"/>
  <c r="BA169" s="1"/>
  <c r="O170"/>
  <c r="BA170" s="1"/>
  <c r="O171"/>
  <c r="BA171" s="1"/>
  <c r="O172"/>
  <c r="BA172" s="1"/>
  <c r="O173"/>
  <c r="BA173" s="1"/>
  <c r="O174"/>
  <c r="BA174" s="1"/>
  <c r="O175"/>
  <c r="BA175" s="1"/>
  <c r="O176"/>
  <c r="BA176" s="1"/>
  <c r="O177"/>
  <c r="BA177" s="1"/>
  <c r="O178"/>
  <c r="BA178" s="1"/>
  <c r="O179"/>
  <c r="BA179" s="1"/>
  <c r="O180"/>
  <c r="BA180" s="1"/>
  <c r="O181"/>
  <c r="BA181" s="1"/>
  <c r="O182"/>
  <c r="BA182" s="1"/>
  <c r="O183"/>
  <c r="BA183" s="1"/>
  <c r="O184"/>
  <c r="BA184" s="1"/>
  <c r="O185"/>
  <c r="BA185" s="1"/>
  <c r="O186"/>
  <c r="BA186" s="1"/>
  <c r="O187"/>
  <c r="BA187" s="1"/>
  <c r="O188"/>
  <c r="BA188" s="1"/>
  <c r="O189"/>
  <c r="BA189" s="1"/>
  <c r="O190"/>
  <c r="BA190" s="1"/>
  <c r="O191"/>
  <c r="BA191" s="1"/>
  <c r="O192"/>
  <c r="BA192" s="1"/>
  <c r="O193"/>
  <c r="BA193" s="1"/>
  <c r="O194"/>
  <c r="BA194" s="1"/>
  <c r="O195"/>
  <c r="BA195" s="1"/>
  <c r="O196"/>
  <c r="BA196" s="1"/>
  <c r="O197"/>
  <c r="BA197" s="1"/>
  <c r="O198"/>
  <c r="BA198" s="1"/>
  <c r="O199"/>
  <c r="BA199" s="1"/>
  <c r="O200"/>
  <c r="BA200" s="1"/>
  <c r="O201"/>
  <c r="BA201" s="1"/>
  <c r="O202"/>
  <c r="BA202" s="1"/>
  <c r="O19"/>
  <c r="BA19" s="1"/>
  <c r="F2"/>
  <c r="G2" s="1"/>
  <c r="AP10"/>
  <c r="AP11"/>
  <c r="AP12"/>
  <c r="AP9"/>
  <c r="AJ10"/>
  <c r="AJ11"/>
  <c r="AJ12"/>
  <c r="AJ9"/>
  <c r="AO12"/>
  <c r="AN12"/>
  <c r="AO11"/>
  <c r="AN11"/>
  <c r="AO10"/>
  <c r="AN10"/>
  <c r="AO9"/>
  <c r="AN9"/>
  <c r="AI12"/>
  <c r="AH12"/>
  <c r="AI11"/>
  <c r="AH11"/>
  <c r="AI10"/>
  <c r="AH10"/>
  <c r="AI9"/>
  <c r="AH9"/>
  <c r="AD12"/>
  <c r="AD11"/>
  <c r="AD10"/>
  <c r="AE10" s="1"/>
  <c r="AD9"/>
  <c r="AE9" s="1"/>
  <c r="AC12"/>
  <c r="AB12"/>
  <c r="AE12" s="1"/>
  <c r="AC11"/>
  <c r="AB11"/>
  <c r="AC10"/>
  <c r="AB10"/>
  <c r="AC9"/>
  <c r="AB9"/>
  <c r="E3"/>
  <c r="E5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E5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2"/>
  <c r="D3"/>
  <c r="D4"/>
  <c r="F4" s="1"/>
  <c r="G4" s="1"/>
  <c r="D5"/>
  <c r="D6"/>
  <c r="F6" s="1"/>
  <c r="G6" s="1"/>
  <c r="D7"/>
  <c r="D8"/>
  <c r="F8" s="1"/>
  <c r="G8" s="1"/>
  <c r="D9"/>
  <c r="D10"/>
  <c r="F10" s="1"/>
  <c r="G10" s="1"/>
  <c r="D11"/>
  <c r="D12"/>
  <c r="F12" s="1"/>
  <c r="G12" s="1"/>
  <c r="D13"/>
  <c r="D14"/>
  <c r="F14" s="1"/>
  <c r="G14" s="1"/>
  <c r="D15"/>
  <c r="D16"/>
  <c r="F16" s="1"/>
  <c r="G16" s="1"/>
  <c r="D17"/>
  <c r="F17" s="1"/>
  <c r="G17" s="1"/>
  <c r="D18"/>
  <c r="F18" s="1"/>
  <c r="G18" s="1"/>
  <c r="D19"/>
  <c r="D20"/>
  <c r="F20" s="1"/>
  <c r="G20" s="1"/>
  <c r="D21"/>
  <c r="F21" s="1"/>
  <c r="G21" s="1"/>
  <c r="D22"/>
  <c r="E22" s="1"/>
  <c r="D23"/>
  <c r="F23" s="1"/>
  <c r="G23" s="1"/>
  <c r="D24"/>
  <c r="E24" s="1"/>
  <c r="D25"/>
  <c r="F25" s="1"/>
  <c r="G25" s="1"/>
  <c r="D26"/>
  <c r="E26" s="1"/>
  <c r="D27"/>
  <c r="F27" s="1"/>
  <c r="G27" s="1"/>
  <c r="D28"/>
  <c r="E28" s="1"/>
  <c r="D29"/>
  <c r="F29" s="1"/>
  <c r="G29" s="1"/>
  <c r="D30"/>
  <c r="E30" s="1"/>
  <c r="D31"/>
  <c r="F31" s="1"/>
  <c r="G31" s="1"/>
  <c r="D32"/>
  <c r="E32" s="1"/>
  <c r="D33"/>
  <c r="F33" s="1"/>
  <c r="G33" s="1"/>
  <c r="D34"/>
  <c r="E34" s="1"/>
  <c r="D35"/>
  <c r="F35" s="1"/>
  <c r="G35" s="1"/>
  <c r="D36"/>
  <c r="E36" s="1"/>
  <c r="D37"/>
  <c r="F37" s="1"/>
  <c r="G37" s="1"/>
  <c r="D38"/>
  <c r="E38" s="1"/>
  <c r="D39"/>
  <c r="F39" s="1"/>
  <c r="G39" s="1"/>
  <c r="D40"/>
  <c r="E40" s="1"/>
  <c r="D41"/>
  <c r="F41" s="1"/>
  <c r="G41" s="1"/>
  <c r="D42"/>
  <c r="E42" s="1"/>
  <c r="D43"/>
  <c r="F43" s="1"/>
  <c r="G43" s="1"/>
  <c r="D44"/>
  <c r="E44" s="1"/>
  <c r="D45"/>
  <c r="F45" s="1"/>
  <c r="G45" s="1"/>
  <c r="D46"/>
  <c r="E46" s="1"/>
  <c r="D47"/>
  <c r="F47" s="1"/>
  <c r="G47" s="1"/>
  <c r="D48"/>
  <c r="E48" s="1"/>
  <c r="D49"/>
  <c r="D50"/>
  <c r="E50" s="1"/>
  <c r="D51"/>
  <c r="D52"/>
  <c r="E52" s="1"/>
  <c r="D53"/>
  <c r="D54"/>
  <c r="E54" s="1"/>
  <c r="D55"/>
  <c r="D56"/>
  <c r="E56" s="1"/>
  <c r="D57"/>
  <c r="D58"/>
  <c r="E58" s="1"/>
  <c r="D59"/>
  <c r="D60"/>
  <c r="E60" s="1"/>
  <c r="D61"/>
  <c r="D62"/>
  <c r="E62" s="1"/>
  <c r="D63"/>
  <c r="D64"/>
  <c r="E64" s="1"/>
  <c r="D65"/>
  <c r="D66"/>
  <c r="E66" s="1"/>
  <c r="D67"/>
  <c r="D68"/>
  <c r="E68" s="1"/>
  <c r="D69"/>
  <c r="D70"/>
  <c r="E70" s="1"/>
  <c r="D71"/>
  <c r="D72"/>
  <c r="E72" s="1"/>
  <c r="D73"/>
  <c r="D74"/>
  <c r="E74" s="1"/>
  <c r="D75"/>
  <c r="D76"/>
  <c r="E76" s="1"/>
  <c r="D77"/>
  <c r="D78"/>
  <c r="E78" s="1"/>
  <c r="D79"/>
  <c r="D80"/>
  <c r="E80" s="1"/>
  <c r="D81"/>
  <c r="D82"/>
  <c r="E82" s="1"/>
  <c r="D83"/>
  <c r="D84"/>
  <c r="E84" s="1"/>
  <c r="D85"/>
  <c r="D86"/>
  <c r="E86" s="1"/>
  <c r="D87"/>
  <c r="D88"/>
  <c r="E88" s="1"/>
  <c r="D89"/>
  <c r="D90"/>
  <c r="E90" s="1"/>
  <c r="D91"/>
  <c r="D92"/>
  <c r="E92" s="1"/>
  <c r="D93"/>
  <c r="D94"/>
  <c r="E94" s="1"/>
  <c r="D2"/>
  <c r="F46" l="1"/>
  <c r="G46" s="1"/>
  <c r="F44"/>
  <c r="G44" s="1"/>
  <c r="F42"/>
  <c r="G42" s="1"/>
  <c r="F40"/>
  <c r="G40" s="1"/>
  <c r="F38"/>
  <c r="G38" s="1"/>
  <c r="F36"/>
  <c r="G36" s="1"/>
  <c r="F34"/>
  <c r="G34" s="1"/>
  <c r="F32"/>
  <c r="G32" s="1"/>
  <c r="F30"/>
  <c r="G30" s="1"/>
  <c r="F28"/>
  <c r="G28" s="1"/>
  <c r="F26"/>
  <c r="G26" s="1"/>
  <c r="F24"/>
  <c r="G24" s="1"/>
  <c r="F22"/>
  <c r="G22" s="1"/>
  <c r="F19"/>
  <c r="G19" s="1"/>
  <c r="F15"/>
  <c r="G15" s="1"/>
  <c r="F13"/>
  <c r="G13" s="1"/>
  <c r="F11"/>
  <c r="G11" s="1"/>
  <c r="F9"/>
  <c r="G9" s="1"/>
  <c r="F7"/>
  <c r="G7" s="1"/>
  <c r="F5"/>
  <c r="G5" s="1"/>
  <c r="F3"/>
  <c r="G3" s="1"/>
  <c r="E20"/>
  <c r="E18"/>
  <c r="E16"/>
  <c r="E14"/>
  <c r="E12"/>
  <c r="E10"/>
  <c r="E8"/>
  <c r="E6"/>
  <c r="E4"/>
  <c r="AE11"/>
  <c r="AV202"/>
  <c r="AV200"/>
  <c r="AV198"/>
  <c r="AV196"/>
  <c r="AV194"/>
  <c r="AV192"/>
  <c r="AV190"/>
  <c r="AV188"/>
  <c r="AV186"/>
  <c r="AV184"/>
  <c r="AV182"/>
  <c r="AV180"/>
  <c r="AV178"/>
  <c r="AV176"/>
  <c r="AV174"/>
  <c r="AV172"/>
  <c r="AV170"/>
  <c r="AV168"/>
  <c r="AV166"/>
  <c r="AV164"/>
  <c r="AV162"/>
  <c r="AV160"/>
  <c r="AV158"/>
  <c r="AV156"/>
  <c r="AV154"/>
  <c r="AV152"/>
  <c r="AV150"/>
  <c r="AV148"/>
  <c r="AV146"/>
  <c r="AV144"/>
  <c r="AV142"/>
  <c r="AV140"/>
  <c r="AV138"/>
  <c r="AV136"/>
  <c r="AV134"/>
  <c r="AV132"/>
  <c r="AV130"/>
  <c r="AV128"/>
  <c r="AV126"/>
  <c r="AV124"/>
  <c r="AV122"/>
  <c r="AV120"/>
  <c r="AV118"/>
  <c r="AV116"/>
  <c r="AV114"/>
  <c r="AV112"/>
  <c r="AV110"/>
  <c r="AV108"/>
  <c r="AV106"/>
  <c r="AV104"/>
  <c r="AV102"/>
  <c r="AV100"/>
  <c r="AV98"/>
  <c r="AV96"/>
  <c r="AV94"/>
  <c r="AV92"/>
  <c r="AV90"/>
  <c r="AV88"/>
  <c r="AV86"/>
  <c r="AV84"/>
  <c r="AV82"/>
  <c r="AV80"/>
  <c r="AV78"/>
  <c r="AV76"/>
  <c r="AV74"/>
  <c r="AV72"/>
  <c r="AV70"/>
  <c r="AV68"/>
  <c r="AV66"/>
  <c r="AV64"/>
  <c r="AV62"/>
  <c r="AV60"/>
  <c r="AV58"/>
  <c r="AV56"/>
  <c r="AV54"/>
  <c r="AV52"/>
  <c r="AV50"/>
  <c r="AV48"/>
  <c r="AV46"/>
  <c r="AV44"/>
  <c r="AV42"/>
  <c r="AV40"/>
  <c r="AV38"/>
  <c r="AV36"/>
  <c r="AV34"/>
  <c r="AV32"/>
  <c r="AV30"/>
  <c r="AV28"/>
  <c r="AV26"/>
  <c r="AV24"/>
  <c r="AV22"/>
  <c r="AV20"/>
  <c r="AV19"/>
  <c r="AV201"/>
  <c r="AV199"/>
  <c r="AV197"/>
  <c r="AV195"/>
  <c r="AV193"/>
  <c r="AV191"/>
  <c r="AV189"/>
  <c r="AV187"/>
  <c r="AV185"/>
  <c r="AV183"/>
  <c r="AV181"/>
  <c r="AV179"/>
  <c r="AV177"/>
  <c r="AV175"/>
  <c r="AV173"/>
  <c r="AV171"/>
  <c r="AV169"/>
  <c r="AV167"/>
  <c r="AV165"/>
  <c r="AV163"/>
  <c r="AV161"/>
  <c r="AV159"/>
  <c r="AV157"/>
  <c r="AV155"/>
  <c r="AV153"/>
  <c r="AV151"/>
  <c r="AV149"/>
  <c r="AV147"/>
  <c r="AV145"/>
  <c r="AV143"/>
  <c r="AV141"/>
  <c r="AV139"/>
  <c r="AV137"/>
  <c r="AV135"/>
  <c r="AV133"/>
  <c r="AV131"/>
  <c r="AV129"/>
  <c r="AV127"/>
  <c r="AV125"/>
  <c r="AV123"/>
  <c r="AV121"/>
  <c r="AV119"/>
  <c r="AV117"/>
  <c r="AV115"/>
  <c r="AV113"/>
  <c r="AV111"/>
  <c r="AV109"/>
  <c r="AV107"/>
  <c r="AV105"/>
  <c r="AV103"/>
  <c r="AV101"/>
  <c r="AV99"/>
  <c r="AV97"/>
  <c r="AV95"/>
  <c r="AV93"/>
  <c r="AV91"/>
  <c r="AV89"/>
  <c r="AV87"/>
  <c r="AV85"/>
  <c r="AV83"/>
  <c r="AV81"/>
  <c r="AV79"/>
  <c r="AV77"/>
  <c r="AV75"/>
  <c r="AV73"/>
  <c r="AV71"/>
  <c r="AV69"/>
  <c r="AV67"/>
  <c r="AV65"/>
  <c r="AV63"/>
  <c r="AV61"/>
  <c r="AV59"/>
  <c r="AV57"/>
  <c r="AV55"/>
  <c r="AV53"/>
  <c r="AV51"/>
  <c r="AV49"/>
  <c r="AV47"/>
  <c r="AV45"/>
  <c r="AV43"/>
  <c r="AV41"/>
  <c r="AV39"/>
  <c r="AV37"/>
  <c r="AV35"/>
  <c r="AV33"/>
  <c r="AV31"/>
  <c r="AV29"/>
  <c r="AV27"/>
  <c r="AV25"/>
  <c r="AV23"/>
  <c r="AV21"/>
  <c r="AQ10"/>
  <c r="AQ12"/>
  <c r="AQ9"/>
  <c r="AQ11"/>
  <c r="AK10"/>
  <c r="AK12"/>
  <c r="AK9"/>
  <c r="AK13" s="1"/>
  <c r="AK14" s="1"/>
  <c r="AK11"/>
  <c r="AQ13"/>
  <c r="AQ14" s="1"/>
  <c r="AP13"/>
  <c r="AJ13"/>
  <c r="AD13"/>
  <c r="AE13"/>
  <c r="AE14" s="1"/>
  <c r="M2" i="14" l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2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AA21" i="1"/>
  <c r="AB21"/>
  <c r="AC21"/>
  <c r="Z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C21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C20"/>
  <c r="AA18"/>
  <c r="AB18"/>
  <c r="AC18"/>
  <c r="Z18"/>
  <c r="C19"/>
  <c r="D18"/>
  <c r="D19" s="1"/>
  <c r="E18"/>
  <c r="E19" s="1"/>
  <c r="F18"/>
  <c r="F19" s="1"/>
  <c r="G18"/>
  <c r="G19" s="1"/>
  <c r="H18"/>
  <c r="H19" s="1"/>
  <c r="I18"/>
  <c r="I19" s="1"/>
  <c r="J18"/>
  <c r="J19" s="1"/>
  <c r="K18"/>
  <c r="K19" s="1"/>
  <c r="L18"/>
  <c r="L19" s="1"/>
  <c r="M18"/>
  <c r="M19" s="1"/>
  <c r="N18"/>
  <c r="N19" s="1"/>
  <c r="O18"/>
  <c r="O19" s="1"/>
  <c r="P18"/>
  <c r="P19" s="1"/>
  <c r="Q18"/>
  <c r="Q19" s="1"/>
  <c r="R18"/>
  <c r="R19" s="1"/>
  <c r="S18"/>
  <c r="S19" s="1"/>
  <c r="T18"/>
  <c r="T19" s="1"/>
  <c r="U18"/>
  <c r="U19" s="1"/>
  <c r="V18"/>
  <c r="V19" s="1"/>
  <c r="C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D17"/>
  <c r="W16"/>
  <c r="X16"/>
  <c r="Y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C1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26"/>
</calcChain>
</file>

<file path=xl/sharedStrings.xml><?xml version="1.0" encoding="utf-8"?>
<sst xmlns="http://schemas.openxmlformats.org/spreadsheetml/2006/main" count="199" uniqueCount="90">
  <si>
    <t>拱肋各点坐标表（m)</t>
    <phoneticPr fontId="1" type="noConversion"/>
  </si>
  <si>
    <t>截面号</t>
    <phoneticPr fontId="1" type="noConversion"/>
  </si>
  <si>
    <t>X</t>
    <phoneticPr fontId="1" type="noConversion"/>
  </si>
  <si>
    <t>Y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</si>
  <si>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</si>
  <si>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</si>
  <si>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</si>
  <si>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预拱度值</t>
    <phoneticPr fontId="1" type="noConversion"/>
  </si>
  <si>
    <t>拱脚段径向布置</t>
    <phoneticPr fontId="1" type="noConversion"/>
  </si>
  <si>
    <t>X</t>
    <phoneticPr fontId="1" type="noConversion"/>
  </si>
  <si>
    <t>预拱度</t>
    <phoneticPr fontId="1" type="noConversion"/>
  </si>
  <si>
    <t>X‘</t>
    <phoneticPr fontId="1" type="noConversion"/>
  </si>
  <si>
    <t>Y</t>
    <phoneticPr fontId="1" type="noConversion"/>
  </si>
  <si>
    <t>A</t>
    <phoneticPr fontId="1" type="noConversion"/>
  </si>
  <si>
    <t>C</t>
    <phoneticPr fontId="1" type="noConversion"/>
  </si>
  <si>
    <t>A1和A2</t>
    <phoneticPr fontId="1" type="noConversion"/>
  </si>
  <si>
    <t>C3和C4</t>
    <phoneticPr fontId="1" type="noConversion"/>
  </si>
  <si>
    <t>YB</t>
  </si>
  <si>
    <t>YB</t>
    <phoneticPr fontId="1" type="noConversion"/>
  </si>
  <si>
    <t>B点误差</t>
    <phoneticPr fontId="1" type="noConversion"/>
  </si>
  <si>
    <t>YB（1-93）</t>
    <phoneticPr fontId="1" type="noConversion"/>
  </si>
  <si>
    <t>X（1-93）</t>
    <phoneticPr fontId="1" type="noConversion"/>
  </si>
  <si>
    <t>CSBNLA</t>
    <phoneticPr fontId="1" type="noConversion"/>
  </si>
  <si>
    <t>Z偏心不变</t>
    <phoneticPr fontId="1" type="noConversion"/>
  </si>
  <si>
    <t>Y偏心</t>
    <phoneticPr fontId="1" type="noConversion"/>
  </si>
  <si>
    <t>A1和A2</t>
  </si>
  <si>
    <t>C3和C4</t>
  </si>
  <si>
    <t>XA（1-93）</t>
    <phoneticPr fontId="1" type="noConversion"/>
  </si>
  <si>
    <t>XC(1-93)</t>
    <phoneticPr fontId="1" type="noConversion"/>
  </si>
  <si>
    <t>XA,YA</t>
    <phoneticPr fontId="1" type="noConversion"/>
  </si>
  <si>
    <t>XC,YC</t>
    <phoneticPr fontId="1" type="noConversion"/>
  </si>
  <si>
    <t>CAD画中心轴</t>
    <phoneticPr fontId="1" type="noConversion"/>
  </si>
  <si>
    <t>模型中</t>
    <phoneticPr fontId="1" type="noConversion"/>
  </si>
  <si>
    <t>不对称</t>
    <phoneticPr fontId="1" type="noConversion"/>
  </si>
  <si>
    <t>误差</t>
    <phoneticPr fontId="1" type="noConversion"/>
  </si>
  <si>
    <r>
      <rPr>
        <b/>
        <sz val="14"/>
        <color indexed="8"/>
        <rFont val="宋体"/>
        <family val="3"/>
        <charset val="134"/>
      </rPr>
      <t>钢管特征截面</t>
    </r>
  </si>
  <si>
    <t>分块</t>
    <phoneticPr fontId="6" type="noConversion"/>
  </si>
  <si>
    <t>A</t>
    <phoneticPr fontId="6" type="noConversion"/>
  </si>
  <si>
    <r>
      <rPr>
        <b/>
        <sz val="11"/>
        <color indexed="8"/>
        <rFont val="宋体"/>
        <family val="3"/>
        <charset val="134"/>
      </rPr>
      <t>面积</t>
    </r>
    <phoneticPr fontId="6" type="noConversion"/>
  </si>
  <si>
    <r>
      <rPr>
        <b/>
        <sz val="11"/>
        <color indexed="8"/>
        <rFont val="宋体"/>
        <family val="3"/>
        <charset val="134"/>
      </rPr>
      <t>质心</t>
    </r>
    <phoneticPr fontId="6" type="noConversion"/>
  </si>
  <si>
    <t>X</t>
    <phoneticPr fontId="6" type="noConversion"/>
  </si>
  <si>
    <t>Y</t>
    <phoneticPr fontId="6" type="noConversion"/>
  </si>
  <si>
    <t>竖向v2</t>
    <phoneticPr fontId="6" type="noConversion"/>
  </si>
  <si>
    <t>横向v3</t>
    <phoneticPr fontId="6" type="noConversion"/>
  </si>
  <si>
    <t>上下弦距离</t>
    <phoneticPr fontId="1" type="noConversion"/>
  </si>
  <si>
    <t>γ</t>
    <phoneticPr fontId="1" type="noConversion"/>
  </si>
  <si>
    <t>P</t>
    <phoneticPr fontId="1" type="noConversion"/>
  </si>
  <si>
    <r>
      <rPr>
        <sz val="11"/>
        <color theme="1"/>
        <rFont val="宋体"/>
        <family val="3"/>
        <charset val="134"/>
        <scheme val="minor"/>
      </rPr>
      <t>AC-</t>
    </r>
    <r>
      <rPr>
        <sz val="11"/>
        <color theme="1"/>
        <rFont val="宋体"/>
        <family val="2"/>
        <charset val="134"/>
        <scheme val="minor"/>
      </rPr>
      <t>V3</t>
    </r>
    <r>
      <rPr>
        <b/>
        <vertAlign val="subscript"/>
        <sz val="14"/>
        <color theme="1"/>
        <rFont val="宋体"/>
        <family val="3"/>
        <charset val="134"/>
        <scheme val="minor"/>
      </rPr>
      <t>1</t>
    </r>
    <phoneticPr fontId="1" type="noConversion"/>
  </si>
  <si>
    <r>
      <rPr>
        <sz val="11"/>
        <color theme="1"/>
        <rFont val="宋体"/>
        <family val="2"/>
        <charset val="134"/>
        <scheme val="minor"/>
      </rPr>
      <t>BD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2"/>
        <charset val="134"/>
        <scheme val="minor"/>
      </rPr>
      <t>V3</t>
    </r>
    <r>
      <rPr>
        <b/>
        <vertAlign val="subscript"/>
        <sz val="14"/>
        <color theme="1"/>
        <rFont val="宋体"/>
        <family val="3"/>
        <charset val="134"/>
        <scheme val="minor"/>
      </rPr>
      <t>1</t>
    </r>
    <phoneticPr fontId="1" type="noConversion"/>
  </si>
  <si>
    <r>
      <rPr>
        <sz val="11"/>
        <color theme="1"/>
        <rFont val="宋体"/>
        <family val="2"/>
        <charset val="134"/>
        <scheme val="minor"/>
      </rPr>
      <t>EG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2"/>
        <charset val="134"/>
        <scheme val="minor"/>
      </rPr>
      <t>V3</t>
    </r>
    <r>
      <rPr>
        <b/>
        <vertAlign val="subscript"/>
        <sz val="14"/>
        <color theme="1"/>
        <rFont val="宋体"/>
        <family val="3"/>
        <charset val="134"/>
        <scheme val="minor"/>
      </rPr>
      <t>1</t>
    </r>
    <phoneticPr fontId="1" type="noConversion"/>
  </si>
  <si>
    <r>
      <rPr>
        <sz val="11"/>
        <color theme="1"/>
        <rFont val="宋体"/>
        <family val="2"/>
        <charset val="134"/>
        <scheme val="minor"/>
      </rPr>
      <t>FH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2"/>
        <charset val="134"/>
        <scheme val="minor"/>
      </rPr>
      <t>V3</t>
    </r>
    <r>
      <rPr>
        <b/>
        <vertAlign val="subscript"/>
        <sz val="14"/>
        <color theme="1"/>
        <rFont val="宋体"/>
        <family val="3"/>
        <charset val="134"/>
        <scheme val="minor"/>
      </rPr>
      <t>1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</si>
  <si>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ABEF-</t>
    </r>
    <r>
      <rPr>
        <sz val="11"/>
        <color theme="1"/>
        <rFont val="宋体"/>
        <family val="2"/>
        <charset val="134"/>
        <scheme val="minor"/>
      </rPr>
      <t>V2</t>
    </r>
    <r>
      <rPr>
        <b/>
        <vertAlign val="subscript"/>
        <sz val="14"/>
        <color theme="1"/>
        <rFont val="宋体"/>
        <family val="3"/>
        <charset val="134"/>
        <scheme val="minor"/>
      </rPr>
      <t>1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</si>
  <si>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CDGH-</t>
    </r>
    <r>
      <rPr>
        <sz val="11"/>
        <color theme="1"/>
        <rFont val="宋体"/>
        <family val="2"/>
        <charset val="134"/>
        <scheme val="minor"/>
      </rPr>
      <t>V2</t>
    </r>
    <r>
      <rPr>
        <b/>
        <vertAlign val="subscript"/>
        <sz val="14"/>
        <color theme="1"/>
        <rFont val="宋体"/>
        <family val="3"/>
        <charset val="134"/>
        <scheme val="minor"/>
      </rPr>
      <t>1</t>
    </r>
    <phoneticPr fontId="1" type="noConversion"/>
  </si>
  <si>
    <t>A</t>
    <phoneticPr fontId="1" type="noConversion"/>
  </si>
  <si>
    <t>1320*22</t>
    <phoneticPr fontId="1" type="noConversion"/>
  </si>
  <si>
    <t>1320*26</t>
    <phoneticPr fontId="1" type="noConversion"/>
  </si>
  <si>
    <t>1320*30</t>
    <phoneticPr fontId="1" type="noConversion"/>
  </si>
  <si>
    <t>1-92ABEF</t>
    <phoneticPr fontId="1" type="noConversion"/>
  </si>
  <si>
    <t>16-77CDGH</t>
    <phoneticPr fontId="1" type="noConversion"/>
  </si>
  <si>
    <t>1-7CDGH</t>
    <phoneticPr fontId="1" type="noConversion"/>
  </si>
  <si>
    <t>86-92CDGH</t>
    <phoneticPr fontId="1" type="noConversion"/>
  </si>
  <si>
    <t>78-85CDGH</t>
    <phoneticPr fontId="1" type="noConversion"/>
  </si>
  <si>
    <t>8-15CDGH</t>
    <phoneticPr fontId="1" type="noConversion"/>
  </si>
  <si>
    <t>V2</t>
    <phoneticPr fontId="1" type="noConversion"/>
  </si>
  <si>
    <t>V3</t>
    <phoneticPr fontId="1" type="noConversion"/>
  </si>
  <si>
    <r>
      <rPr>
        <sz val="11"/>
        <color theme="1"/>
        <rFont val="宋体"/>
        <family val="2"/>
        <charset val="134"/>
        <scheme val="minor"/>
      </rPr>
      <t>V3</t>
    </r>
    <r>
      <rPr>
        <b/>
        <vertAlign val="subscript"/>
        <sz val="14"/>
        <color theme="1"/>
        <rFont val="宋体"/>
        <family val="3"/>
        <charset val="134"/>
        <scheme val="minor"/>
      </rPr>
      <t>1</t>
    </r>
    <phoneticPr fontId="1" type="noConversion"/>
  </si>
  <si>
    <r>
      <t>V2</t>
    </r>
    <r>
      <rPr>
        <b/>
        <vertAlign val="subscript"/>
        <sz val="14"/>
        <color theme="1"/>
        <rFont val="宋体"/>
        <family val="3"/>
        <charset val="134"/>
        <scheme val="minor"/>
      </rPr>
      <t>1</t>
    </r>
    <phoneticPr fontId="1" type="noConversion"/>
  </si>
  <si>
    <r>
      <t>V3</t>
    </r>
    <r>
      <rPr>
        <b/>
        <vertAlign val="subscript"/>
        <sz val="14"/>
        <color theme="1"/>
        <rFont val="宋体"/>
        <family val="2"/>
        <charset val="134"/>
        <scheme val="minor"/>
      </rPr>
      <t>2</t>
    </r>
    <phoneticPr fontId="1" type="noConversion"/>
  </si>
  <si>
    <r>
      <rPr>
        <sz val="11"/>
        <color theme="1"/>
        <rFont val="宋体"/>
        <family val="2"/>
        <charset val="134"/>
        <scheme val="minor"/>
      </rPr>
      <t>V2</t>
    </r>
    <r>
      <rPr>
        <b/>
        <vertAlign val="subscript"/>
        <sz val="14"/>
        <color theme="1"/>
        <rFont val="宋体"/>
        <family val="2"/>
        <charset val="134"/>
        <scheme val="minor"/>
      </rPr>
      <t>2</t>
    </r>
    <phoneticPr fontId="1" type="noConversion"/>
  </si>
  <si>
    <t>B</t>
    <phoneticPr fontId="1" type="noConversion"/>
  </si>
  <si>
    <t>E</t>
    <phoneticPr fontId="1" type="noConversion"/>
  </si>
  <si>
    <t>F</t>
    <phoneticPr fontId="1" type="noConversion"/>
  </si>
  <si>
    <t>C</t>
    <phoneticPr fontId="1" type="noConversion"/>
  </si>
  <si>
    <t>D</t>
    <phoneticPr fontId="1" type="noConversion"/>
  </si>
  <si>
    <t>G</t>
    <phoneticPr fontId="1" type="noConversion"/>
  </si>
  <si>
    <t>H</t>
    <phoneticPr fontId="1" type="noConversion"/>
  </si>
  <si>
    <t>1-7+86-92</t>
    <phoneticPr fontId="1" type="noConversion"/>
  </si>
  <si>
    <t>16-77</t>
    <phoneticPr fontId="1" type="noConversion"/>
  </si>
  <si>
    <t>8-15+78-85</t>
    <phoneticPr fontId="1" type="noConversion"/>
  </si>
  <si>
    <t>1-92</t>
    <phoneticPr fontId="1" type="noConversion"/>
  </si>
  <si>
    <t>8-15(26)16-46(22)</t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</si>
  <si>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ABEF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2"/>
        <charset val="134"/>
        <scheme val="minor"/>
      </rPr>
      <t>V2</t>
    </r>
    <r>
      <rPr>
        <b/>
        <vertAlign val="subscript"/>
        <sz val="14"/>
        <color theme="1"/>
        <rFont val="宋体"/>
        <family val="3"/>
        <charset val="134"/>
        <scheme val="minor"/>
      </rPr>
      <t>1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</si>
  <si>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CDGH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2"/>
        <charset val="134"/>
        <scheme val="minor"/>
      </rPr>
      <t>V2</t>
    </r>
    <r>
      <rPr>
        <b/>
        <vertAlign val="subscript"/>
        <sz val="14"/>
        <color theme="1"/>
        <rFont val="宋体"/>
        <family val="3"/>
        <charset val="134"/>
        <scheme val="minor"/>
      </rPr>
      <t>1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</si>
  <si>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AC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2"/>
        <charset val="134"/>
        <scheme val="minor"/>
      </rPr>
      <t>V3</t>
    </r>
    <r>
      <rPr>
        <b/>
        <vertAlign val="subscript"/>
        <sz val="14"/>
        <color theme="1"/>
        <rFont val="宋体"/>
        <family val="3"/>
        <charset val="134"/>
        <scheme val="minor"/>
      </rPr>
      <t>1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</si>
  <si>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BD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2"/>
        <charset val="134"/>
        <scheme val="minor"/>
      </rPr>
      <t>V3</t>
    </r>
    <r>
      <rPr>
        <b/>
        <vertAlign val="subscript"/>
        <sz val="14"/>
        <color theme="1"/>
        <rFont val="宋体"/>
        <family val="3"/>
        <charset val="134"/>
        <scheme val="minor"/>
      </rPr>
      <t>1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</si>
  <si>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EG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2"/>
        <charset val="134"/>
        <scheme val="minor"/>
      </rPr>
      <t>V3</t>
    </r>
    <r>
      <rPr>
        <b/>
        <vertAlign val="subscript"/>
        <sz val="14"/>
        <color theme="1"/>
        <rFont val="宋体"/>
        <family val="3"/>
        <charset val="134"/>
        <scheme val="minor"/>
      </rPr>
      <t>1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</si>
  <si>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FH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2"/>
        <charset val="134"/>
        <scheme val="minor"/>
      </rPr>
      <t>V3</t>
    </r>
    <r>
      <rPr>
        <b/>
        <vertAlign val="subscript"/>
        <sz val="14"/>
        <color theme="1"/>
        <rFont val="宋体"/>
        <family val="3"/>
        <charset val="134"/>
        <scheme val="minor"/>
      </rPr>
      <t>1</t>
    </r>
    <phoneticPr fontId="1" type="noConversion"/>
  </si>
  <si>
    <r>
      <t>1-92</t>
    </r>
    <r>
      <rPr>
        <b/>
        <sz val="11"/>
        <color rgb="FFC00000"/>
        <rFont val="宋体"/>
        <family val="3"/>
        <charset val="134"/>
        <scheme val="minor"/>
      </rPr>
      <t>ABEF</t>
    </r>
    <r>
      <rPr>
        <sz val="11"/>
        <color theme="1"/>
        <rFont val="宋体"/>
        <family val="2"/>
        <charset val="134"/>
        <scheme val="minor"/>
      </rPr>
      <t>-1320*22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</si>
  <si>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CDGH</t>
    </r>
    <r>
      <rPr>
        <sz val="11"/>
        <color theme="1"/>
        <rFont val="宋体"/>
        <family val="2"/>
        <charset val="134"/>
        <scheme val="minor"/>
      </rPr>
      <t>-1-7(30)</t>
    </r>
    <phoneticPr fontId="1" type="noConversion"/>
  </si>
  <si>
    <t>砼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</si>
</sst>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0_ ;[Red]\-0.000\ "/>
    <numFmt numFmtId="177" formatCode="0.000_ "/>
    <numFmt numFmtId="178" formatCode="0.0000_ "/>
    <numFmt numFmtId="179" formatCode="0.000000000_ ;[Red]\-0.000000000\ 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"/>
      <color rgb="FF000000"/>
      <name val="Arial"/>
      <family val="2"/>
    </font>
    <font>
      <sz val="9"/>
      <name val="宋体"/>
      <family val="3"/>
      <charset val="134"/>
    </font>
    <font>
      <b/>
      <sz val="14"/>
      <color theme="1"/>
      <name val="Times New Roman"/>
      <family val="1"/>
    </font>
    <font>
      <b/>
      <sz val="14"/>
      <color indexed="8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宋体"/>
      <family val="3"/>
      <charset val="134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b/>
      <vertAlign val="subscript"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vertAlign val="subscript"/>
      <sz val="14"/>
      <color theme="1"/>
      <name val="宋体"/>
      <family val="2"/>
      <charset val="134"/>
      <scheme val="minor"/>
    </font>
    <font>
      <sz val="11"/>
      <color theme="9"/>
      <name val="宋体"/>
      <family val="2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" fillId="2" borderId="0" xfId="0" applyFont="1" applyFill="1">
      <alignment vertical="center"/>
    </xf>
    <xf numFmtId="176" fontId="0" fillId="0" borderId="0" xfId="0" applyNumberFormat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Fill="1">
      <alignment vertical="center"/>
    </xf>
    <xf numFmtId="176" fontId="2" fillId="0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76" fontId="3" fillId="0" borderId="0" xfId="0" applyNumberFormat="1" applyFont="1" applyFill="1">
      <alignment vertical="center"/>
    </xf>
    <xf numFmtId="176" fontId="3" fillId="0" borderId="0" xfId="0" applyNumberFormat="1" applyFont="1" applyFill="1" applyBorder="1">
      <alignment vertical="center"/>
    </xf>
    <xf numFmtId="176" fontId="0" fillId="0" borderId="0" xfId="0" applyNumberForma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255"/>
    </xf>
    <xf numFmtId="176" fontId="0" fillId="4" borderId="6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Border="1">
      <alignment vertical="center"/>
    </xf>
    <xf numFmtId="176" fontId="2" fillId="3" borderId="0" xfId="0" applyNumberFormat="1" applyFont="1" applyFill="1" applyBorder="1" applyAlignment="1">
      <alignment horizontal="center" vertical="center"/>
    </xf>
    <xf numFmtId="176" fontId="2" fillId="3" borderId="0" xfId="0" applyNumberFormat="1" applyFont="1" applyFill="1" applyBorder="1">
      <alignment vertical="center"/>
    </xf>
    <xf numFmtId="176" fontId="2" fillId="2" borderId="0" xfId="0" applyNumberFormat="1" applyFont="1" applyFill="1" applyBorder="1">
      <alignment vertical="center"/>
    </xf>
    <xf numFmtId="0" fontId="2" fillId="0" borderId="0" xfId="0" applyFont="1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1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7" borderId="0" xfId="0" applyFont="1" applyFill="1">
      <alignment vertical="center"/>
    </xf>
    <xf numFmtId="0" fontId="2" fillId="7" borderId="0" xfId="0" applyFont="1" applyFill="1">
      <alignment vertical="center"/>
    </xf>
    <xf numFmtId="11" fontId="12" fillId="0" borderId="0" xfId="0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58" fontId="0" fillId="2" borderId="0" xfId="0" applyNumberForma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16" fillId="12" borderId="0" xfId="0" applyFont="1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0" borderId="0" xfId="0" applyFill="1">
      <alignment vertical="center"/>
    </xf>
    <xf numFmtId="178" fontId="0" fillId="24" borderId="1" xfId="0" applyNumberFormat="1" applyFill="1" applyBorder="1" applyAlignment="1">
      <alignment horizontal="center" vertical="center"/>
    </xf>
    <xf numFmtId="178" fontId="0" fillId="10" borderId="0" xfId="0" applyNumberFormat="1" applyFill="1" applyAlignment="1">
      <alignment horizontal="center" vertical="center"/>
    </xf>
    <xf numFmtId="178" fontId="0" fillId="11" borderId="0" xfId="0" applyNumberFormat="1" applyFill="1" applyAlignment="1">
      <alignment horizontal="center" vertical="center"/>
    </xf>
    <xf numFmtId="178" fontId="0" fillId="24" borderId="0" xfId="0" applyNumberFormat="1" applyFill="1" applyBorder="1" applyAlignment="1">
      <alignment horizontal="center" vertical="center"/>
    </xf>
    <xf numFmtId="178" fontId="0" fillId="24" borderId="8" xfId="0" applyNumberFormat="1" applyFill="1" applyBorder="1" applyAlignment="1">
      <alignment horizontal="center" vertical="center"/>
    </xf>
    <xf numFmtId="178" fontId="0" fillId="24" borderId="9" xfId="0" applyNumberFormat="1" applyFill="1" applyBorder="1" applyAlignment="1">
      <alignment horizontal="center" vertical="center"/>
    </xf>
    <xf numFmtId="178" fontId="0" fillId="24" borderId="10" xfId="0" applyNumberFormat="1" applyFill="1" applyBorder="1" applyAlignment="1">
      <alignment horizontal="center" vertical="center"/>
    </xf>
    <xf numFmtId="178" fontId="0" fillId="24" borderId="11" xfId="0" applyNumberFormat="1" applyFill="1" applyBorder="1" applyAlignment="1">
      <alignment horizontal="center" vertical="center"/>
    </xf>
    <xf numFmtId="178" fontId="0" fillId="24" borderId="12" xfId="0" applyNumberFormat="1" applyFill="1" applyBorder="1" applyAlignment="1">
      <alignment horizontal="center" vertical="center"/>
    </xf>
    <xf numFmtId="178" fontId="0" fillId="24" borderId="13" xfId="0" applyNumberFormat="1" applyFill="1" applyBorder="1" applyAlignment="1">
      <alignment horizontal="center" vertical="center"/>
    </xf>
    <xf numFmtId="178" fontId="0" fillId="24" borderId="14" xfId="0" applyNumberFormat="1" applyFill="1" applyBorder="1" applyAlignment="1">
      <alignment horizontal="center" vertical="center"/>
    </xf>
    <xf numFmtId="178" fontId="0" fillId="24" borderId="15" xfId="0" applyNumberFormat="1" applyFill="1" applyBorder="1" applyAlignment="1">
      <alignment horizontal="center" vertical="center"/>
    </xf>
    <xf numFmtId="178" fontId="0" fillId="11" borderId="8" xfId="0" applyNumberFormat="1" applyFill="1" applyBorder="1" applyAlignment="1">
      <alignment horizontal="center" vertical="center"/>
    </xf>
    <xf numFmtId="178" fontId="0" fillId="11" borderId="9" xfId="0" applyNumberFormat="1" applyFill="1" applyBorder="1" applyAlignment="1">
      <alignment horizontal="center" vertical="center"/>
    </xf>
    <xf numFmtId="178" fontId="0" fillId="11" borderId="10" xfId="0" applyNumberFormat="1" applyFill="1" applyBorder="1" applyAlignment="1">
      <alignment horizontal="center" vertical="center"/>
    </xf>
    <xf numFmtId="178" fontId="0" fillId="11" borderId="11" xfId="0" applyNumberFormat="1" applyFill="1" applyBorder="1" applyAlignment="1">
      <alignment horizontal="center" vertical="center"/>
    </xf>
    <xf numFmtId="178" fontId="0" fillId="11" borderId="0" xfId="0" applyNumberFormat="1" applyFill="1" applyBorder="1" applyAlignment="1">
      <alignment horizontal="center" vertical="center"/>
    </xf>
    <xf numFmtId="178" fontId="0" fillId="11" borderId="12" xfId="0" applyNumberFormat="1" applyFill="1" applyBorder="1" applyAlignment="1">
      <alignment horizontal="center" vertical="center"/>
    </xf>
    <xf numFmtId="178" fontId="0" fillId="11" borderId="13" xfId="0" applyNumberFormat="1" applyFill="1" applyBorder="1" applyAlignment="1">
      <alignment horizontal="center" vertical="center"/>
    </xf>
    <xf numFmtId="178" fontId="0" fillId="11" borderId="14" xfId="0" applyNumberFormat="1" applyFill="1" applyBorder="1" applyAlignment="1">
      <alignment horizontal="center" vertical="center"/>
    </xf>
    <xf numFmtId="178" fontId="0" fillId="11" borderId="15" xfId="0" applyNumberFormat="1" applyFill="1" applyBorder="1" applyAlignment="1">
      <alignment horizontal="center" vertical="center"/>
    </xf>
    <xf numFmtId="178" fontId="0" fillId="10" borderId="8" xfId="0" applyNumberFormat="1" applyFill="1" applyBorder="1" applyAlignment="1">
      <alignment horizontal="center" vertical="center"/>
    </xf>
    <xf numFmtId="178" fontId="0" fillId="10" borderId="9" xfId="0" applyNumberFormat="1" applyFill="1" applyBorder="1" applyAlignment="1">
      <alignment horizontal="center" vertical="center"/>
    </xf>
    <xf numFmtId="178" fontId="0" fillId="10" borderId="10" xfId="0" applyNumberFormat="1" applyFill="1" applyBorder="1" applyAlignment="1">
      <alignment horizontal="center" vertical="center"/>
    </xf>
    <xf numFmtId="178" fontId="0" fillId="10" borderId="11" xfId="0" applyNumberFormat="1" applyFill="1" applyBorder="1" applyAlignment="1">
      <alignment horizontal="center" vertical="center"/>
    </xf>
    <xf numFmtId="178" fontId="0" fillId="10" borderId="0" xfId="0" applyNumberFormat="1" applyFill="1" applyBorder="1" applyAlignment="1">
      <alignment horizontal="center" vertical="center"/>
    </xf>
    <xf numFmtId="178" fontId="0" fillId="10" borderId="12" xfId="0" applyNumberFormat="1" applyFill="1" applyBorder="1" applyAlignment="1">
      <alignment horizontal="center" vertical="center"/>
    </xf>
    <xf numFmtId="178" fontId="0" fillId="10" borderId="13" xfId="0" applyNumberFormat="1" applyFill="1" applyBorder="1" applyAlignment="1">
      <alignment horizontal="center" vertical="center"/>
    </xf>
    <xf numFmtId="178" fontId="0" fillId="10" borderId="14" xfId="0" applyNumberFormat="1" applyFill="1" applyBorder="1" applyAlignment="1">
      <alignment horizontal="center" vertical="center"/>
    </xf>
    <xf numFmtId="178" fontId="0" fillId="10" borderId="15" xfId="0" applyNumberFormat="1" applyFill="1" applyBorder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8" fontId="2" fillId="2" borderId="0" xfId="0" applyNumberFormat="1" applyFont="1" applyFill="1" applyBorder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0" fillId="2" borderId="0" xfId="0" applyNumberFormat="1" applyFill="1" applyBorder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0" fillId="24" borderId="0" xfId="0" applyNumberFormat="1" applyFill="1" applyAlignment="1">
      <alignment horizontal="center" vertical="center"/>
    </xf>
    <xf numFmtId="178" fontId="0" fillId="0" borderId="8" xfId="0" applyNumberFormat="1" applyFill="1" applyBorder="1" applyAlignment="1">
      <alignment horizontal="center" vertical="center"/>
    </xf>
    <xf numFmtId="178" fontId="14" fillId="0" borderId="13" xfId="0" applyNumberFormat="1" applyFont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14" fillId="0" borderId="15" xfId="0" applyNumberFormat="1" applyFont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5" borderId="0" xfId="0" applyNumberFormat="1" applyFill="1" applyBorder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11" fontId="0" fillId="4" borderId="0" xfId="0" applyNumberFormat="1" applyFill="1">
      <alignment vertical="center"/>
    </xf>
    <xf numFmtId="0" fontId="3" fillId="4" borderId="0" xfId="0" applyFont="1" applyFill="1">
      <alignment vertical="center"/>
    </xf>
    <xf numFmtId="179" fontId="0" fillId="0" borderId="0" xfId="0" applyNumberFormat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7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0" fillId="9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4" borderId="0" xfId="0" applyNumberFormat="1" applyFill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4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钢管位移!$A$1:$A$93</c:f>
              <c:numCache>
                <c:formatCode>0.00E+00</c:formatCode>
                <c:ptCount val="93"/>
                <c:pt idx="0">
                  <c:v>1.6500000000000001E-28</c:v>
                </c:pt>
                <c:pt idx="1">
                  <c:v>5.5900000000000004E-4</c:v>
                </c:pt>
                <c:pt idx="2">
                  <c:v>1.4499999999999999E-3</c:v>
                </c:pt>
                <c:pt idx="3">
                  <c:v>2.66E-3</c:v>
                </c:pt>
                <c:pt idx="4">
                  <c:v>4.1900000000000001E-3</c:v>
                </c:pt>
                <c:pt idx="5">
                  <c:v>5.6299999999999996E-3</c:v>
                </c:pt>
                <c:pt idx="6">
                  <c:v>5.9800000000000001E-3</c:v>
                </c:pt>
                <c:pt idx="7">
                  <c:v>7.5700000000000003E-3</c:v>
                </c:pt>
                <c:pt idx="8">
                  <c:v>9.5499999999999995E-3</c:v>
                </c:pt>
                <c:pt idx="9">
                  <c:v>1.17E-2</c:v>
                </c:pt>
                <c:pt idx="10">
                  <c:v>1.38E-2</c:v>
                </c:pt>
                <c:pt idx="11">
                  <c:v>1.44E-2</c:v>
                </c:pt>
                <c:pt idx="12">
                  <c:v>1.66E-2</c:v>
                </c:pt>
                <c:pt idx="13">
                  <c:v>1.9300000000000001E-2</c:v>
                </c:pt>
                <c:pt idx="14">
                  <c:v>2.2100000000000002E-2</c:v>
                </c:pt>
                <c:pt idx="15">
                  <c:v>2.46E-2</c:v>
                </c:pt>
                <c:pt idx="16">
                  <c:v>2.52E-2</c:v>
                </c:pt>
                <c:pt idx="17">
                  <c:v>2.8000000000000001E-2</c:v>
                </c:pt>
                <c:pt idx="18">
                  <c:v>3.1300000000000001E-2</c:v>
                </c:pt>
                <c:pt idx="19">
                  <c:v>3.4700000000000002E-2</c:v>
                </c:pt>
                <c:pt idx="20">
                  <c:v>3.78E-2</c:v>
                </c:pt>
                <c:pt idx="21">
                  <c:v>3.8600000000000002E-2</c:v>
                </c:pt>
                <c:pt idx="22">
                  <c:v>4.19E-2</c:v>
                </c:pt>
                <c:pt idx="23">
                  <c:v>4.5600000000000002E-2</c:v>
                </c:pt>
                <c:pt idx="24">
                  <c:v>4.9399999999999999E-2</c:v>
                </c:pt>
                <c:pt idx="25">
                  <c:v>5.28E-2</c:v>
                </c:pt>
                <c:pt idx="26">
                  <c:v>5.3600000000000002E-2</c:v>
                </c:pt>
                <c:pt idx="27">
                  <c:v>5.7000000000000002E-2</c:v>
                </c:pt>
                <c:pt idx="28">
                  <c:v>6.08E-2</c:v>
                </c:pt>
                <c:pt idx="29">
                  <c:v>6.4500000000000002E-2</c:v>
                </c:pt>
                <c:pt idx="30">
                  <c:v>6.7699999999999996E-2</c:v>
                </c:pt>
                <c:pt idx="31">
                  <c:v>6.8400000000000002E-2</c:v>
                </c:pt>
                <c:pt idx="32">
                  <c:v>7.1499999999999994E-2</c:v>
                </c:pt>
                <c:pt idx="33">
                  <c:v>7.4800000000000005E-2</c:v>
                </c:pt>
                <c:pt idx="34">
                  <c:v>7.7899999999999997E-2</c:v>
                </c:pt>
                <c:pt idx="35">
                  <c:v>8.0500000000000002E-2</c:v>
                </c:pt>
                <c:pt idx="36">
                  <c:v>8.1000000000000003E-2</c:v>
                </c:pt>
                <c:pt idx="37">
                  <c:v>8.3400000000000002E-2</c:v>
                </c:pt>
                <c:pt idx="38">
                  <c:v>8.5699999999999998E-2</c:v>
                </c:pt>
                <c:pt idx="39">
                  <c:v>8.77E-2</c:v>
                </c:pt>
                <c:pt idx="40">
                  <c:v>8.9200000000000002E-2</c:v>
                </c:pt>
                <c:pt idx="41">
                  <c:v>8.9599999999999999E-2</c:v>
                </c:pt>
                <c:pt idx="42">
                  <c:v>9.0800000000000006E-2</c:v>
                </c:pt>
                <c:pt idx="43">
                  <c:v>9.1700000000000004E-2</c:v>
                </c:pt>
                <c:pt idx="44">
                  <c:v>9.2299999999999993E-2</c:v>
                </c:pt>
                <c:pt idx="45">
                  <c:v>9.2499999999999999E-2</c:v>
                </c:pt>
                <c:pt idx="46">
                  <c:v>9.2499999999999999E-2</c:v>
                </c:pt>
                <c:pt idx="47">
                  <c:v>9.2499999999999999E-2</c:v>
                </c:pt>
                <c:pt idx="48">
                  <c:v>9.2299999999999993E-2</c:v>
                </c:pt>
                <c:pt idx="49">
                  <c:v>9.1700000000000004E-2</c:v>
                </c:pt>
                <c:pt idx="50">
                  <c:v>9.0700000000000003E-2</c:v>
                </c:pt>
                <c:pt idx="51">
                  <c:v>8.9599999999999999E-2</c:v>
                </c:pt>
                <c:pt idx="52">
                  <c:v>8.9200000000000002E-2</c:v>
                </c:pt>
                <c:pt idx="53">
                  <c:v>8.77E-2</c:v>
                </c:pt>
                <c:pt idx="54">
                  <c:v>8.5699999999999998E-2</c:v>
                </c:pt>
                <c:pt idx="55">
                  <c:v>8.3299999999999999E-2</c:v>
                </c:pt>
                <c:pt idx="56">
                  <c:v>8.1000000000000003E-2</c:v>
                </c:pt>
                <c:pt idx="57">
                  <c:v>8.0399999999999999E-2</c:v>
                </c:pt>
                <c:pt idx="58">
                  <c:v>7.7899999999999997E-2</c:v>
                </c:pt>
                <c:pt idx="59">
                  <c:v>7.4800000000000005E-2</c:v>
                </c:pt>
                <c:pt idx="60">
                  <c:v>7.1499999999999994E-2</c:v>
                </c:pt>
                <c:pt idx="61">
                  <c:v>6.8400000000000002E-2</c:v>
                </c:pt>
                <c:pt idx="62">
                  <c:v>6.7699999999999996E-2</c:v>
                </c:pt>
                <c:pt idx="63">
                  <c:v>6.4399999999999999E-2</c:v>
                </c:pt>
                <c:pt idx="64">
                  <c:v>6.0699999999999997E-2</c:v>
                </c:pt>
                <c:pt idx="65">
                  <c:v>5.7000000000000002E-2</c:v>
                </c:pt>
                <c:pt idx="66">
                  <c:v>5.3600000000000002E-2</c:v>
                </c:pt>
                <c:pt idx="67">
                  <c:v>5.28E-2</c:v>
                </c:pt>
                <c:pt idx="68">
                  <c:v>4.9399999999999999E-2</c:v>
                </c:pt>
                <c:pt idx="69">
                  <c:v>4.5600000000000002E-2</c:v>
                </c:pt>
                <c:pt idx="70">
                  <c:v>4.1799999999999997E-2</c:v>
                </c:pt>
                <c:pt idx="71">
                  <c:v>3.8600000000000002E-2</c:v>
                </c:pt>
                <c:pt idx="72">
                  <c:v>3.78E-2</c:v>
                </c:pt>
                <c:pt idx="73">
                  <c:v>3.4599999999999999E-2</c:v>
                </c:pt>
                <c:pt idx="74">
                  <c:v>3.1199999999999999E-2</c:v>
                </c:pt>
                <c:pt idx="75">
                  <c:v>2.8000000000000001E-2</c:v>
                </c:pt>
                <c:pt idx="76">
                  <c:v>2.52E-2</c:v>
                </c:pt>
                <c:pt idx="77">
                  <c:v>2.46E-2</c:v>
                </c:pt>
                <c:pt idx="78">
                  <c:v>2.1999999999999999E-2</c:v>
                </c:pt>
                <c:pt idx="79">
                  <c:v>1.9300000000000001E-2</c:v>
                </c:pt>
                <c:pt idx="80">
                  <c:v>1.66E-2</c:v>
                </c:pt>
                <c:pt idx="81">
                  <c:v>1.43E-2</c:v>
                </c:pt>
                <c:pt idx="82">
                  <c:v>1.38E-2</c:v>
                </c:pt>
                <c:pt idx="83">
                  <c:v>1.17E-2</c:v>
                </c:pt>
                <c:pt idx="84">
                  <c:v>9.5300000000000003E-3</c:v>
                </c:pt>
                <c:pt idx="85">
                  <c:v>7.5500000000000003E-3</c:v>
                </c:pt>
                <c:pt idx="86">
                  <c:v>5.9699999999999996E-3</c:v>
                </c:pt>
                <c:pt idx="87">
                  <c:v>5.62E-3</c:v>
                </c:pt>
                <c:pt idx="88">
                  <c:v>4.1799999999999997E-3</c:v>
                </c:pt>
                <c:pt idx="89">
                  <c:v>2.65E-3</c:v>
                </c:pt>
                <c:pt idx="90">
                  <c:v>1.4400000000000001E-3</c:v>
                </c:pt>
                <c:pt idx="91">
                  <c:v>5.5099999999999995E-4</c:v>
                </c:pt>
                <c:pt idx="92">
                  <c:v>1.6500000000000001E-28</c:v>
                </c:pt>
              </c:numCache>
            </c:numRef>
          </c:val>
        </c:ser>
        <c:marker val="1"/>
        <c:axId val="155166592"/>
        <c:axId val="155168128"/>
      </c:lineChart>
      <c:catAx>
        <c:axId val="155166592"/>
        <c:scaling>
          <c:orientation val="minMax"/>
        </c:scaling>
        <c:axPos val="b"/>
        <c:tickLblPos val="nextTo"/>
        <c:crossAx val="155168128"/>
        <c:crosses val="autoZero"/>
        <c:auto val="1"/>
        <c:lblAlgn val="ctr"/>
        <c:lblOffset val="100"/>
      </c:catAx>
      <c:valAx>
        <c:axId val="155168128"/>
        <c:scaling>
          <c:orientation val="minMax"/>
        </c:scaling>
        <c:axPos val="l"/>
        <c:majorGridlines/>
        <c:numFmt formatCode="0.00E+00" sourceLinked="1"/>
        <c:tickLblPos val="nextTo"/>
        <c:crossAx val="1551665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666750</xdr:colOff>
      <xdr:row>1</xdr:row>
      <xdr:rowOff>95250</xdr:rowOff>
    </xdr:from>
    <xdr:to>
      <xdr:col>30</xdr:col>
      <xdr:colOff>952500</xdr:colOff>
      <xdr:row>7</xdr:row>
      <xdr:rowOff>57150</xdr:rowOff>
    </xdr:to>
    <xdr:grpSp>
      <xdr:nvGrpSpPr>
        <xdr:cNvPr id="11" name="组合 12"/>
        <xdr:cNvGrpSpPr>
          <a:grpSpLocks/>
        </xdr:cNvGrpSpPr>
      </xdr:nvGrpSpPr>
      <xdr:grpSpPr bwMode="auto">
        <a:xfrm>
          <a:off x="22145625" y="371475"/>
          <a:ext cx="1104900" cy="1047750"/>
          <a:chOff x="3133725" y="571500"/>
          <a:chExt cx="1047750" cy="1048544"/>
        </a:xfrm>
      </xdr:grpSpPr>
      <xdr:sp macro="" textlink="">
        <xdr:nvSpPr>
          <xdr:cNvPr id="12" name="椭圆 11"/>
          <xdr:cNvSpPr/>
        </xdr:nvSpPr>
        <xdr:spPr>
          <a:xfrm>
            <a:off x="3133725" y="571500"/>
            <a:ext cx="1047750" cy="1048544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zh-CN" altLang="en-US"/>
          </a:p>
        </xdr:txBody>
      </xdr:sp>
      <xdr:cxnSp macro="">
        <xdr:nvCxnSpPr>
          <xdr:cNvPr id="13" name="直接连接符 12"/>
          <xdr:cNvCxnSpPr>
            <a:stCxn id="12" idx="2"/>
            <a:endCxn id="12" idx="6"/>
          </xdr:cNvCxnSpPr>
        </xdr:nvCxnSpPr>
        <xdr:spPr>
          <a:xfrm rot="10800000" flipH="1">
            <a:off x="3133725" y="1095772"/>
            <a:ext cx="1047750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接连接符 13"/>
          <xdr:cNvCxnSpPr>
            <a:stCxn id="12" idx="0"/>
            <a:endCxn id="12" idx="4"/>
          </xdr:cNvCxnSpPr>
        </xdr:nvCxnSpPr>
        <xdr:spPr>
          <a:xfrm rot="16200000" flipH="1">
            <a:off x="3133328" y="1095772"/>
            <a:ext cx="104854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矩形 14"/>
          <xdr:cNvSpPr/>
        </xdr:nvSpPr>
        <xdr:spPr>
          <a:xfrm>
            <a:off x="3886200" y="704951"/>
            <a:ext cx="219075" cy="2287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rgbClr val="FF0000"/>
                </a:solidFill>
              </a:rPr>
              <a:t>4</a:t>
            </a:r>
            <a:endParaRPr lang="zh-CN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6" name="矩形 15"/>
          <xdr:cNvSpPr/>
        </xdr:nvSpPr>
        <xdr:spPr>
          <a:xfrm>
            <a:off x="3228975" y="704951"/>
            <a:ext cx="219075" cy="2287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rgbClr val="FF0000"/>
                </a:solidFill>
              </a:rPr>
              <a:t>1</a:t>
            </a:r>
            <a:endParaRPr lang="zh-CN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7" name="矩形 16"/>
          <xdr:cNvSpPr/>
        </xdr:nvSpPr>
        <xdr:spPr>
          <a:xfrm>
            <a:off x="3238500" y="1238755"/>
            <a:ext cx="219075" cy="2287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rgbClr val="FF0000"/>
                </a:solidFill>
              </a:rPr>
              <a:t>2</a:t>
            </a:r>
            <a:endParaRPr lang="zh-CN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8" name="矩形 17"/>
          <xdr:cNvSpPr/>
        </xdr:nvSpPr>
        <xdr:spPr>
          <a:xfrm>
            <a:off x="3867150" y="1238755"/>
            <a:ext cx="219075" cy="2287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rgbClr val="FF0000"/>
                </a:solidFill>
              </a:rPr>
              <a:t>3</a:t>
            </a:r>
            <a:endParaRPr lang="zh-CN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9" name="椭圆 18"/>
          <xdr:cNvSpPr/>
        </xdr:nvSpPr>
        <xdr:spPr>
          <a:xfrm>
            <a:off x="3352800" y="800273"/>
            <a:ext cx="609600" cy="610062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35</xdr:col>
      <xdr:colOff>666750</xdr:colOff>
      <xdr:row>1</xdr:row>
      <xdr:rowOff>95250</xdr:rowOff>
    </xdr:from>
    <xdr:to>
      <xdr:col>36</xdr:col>
      <xdr:colOff>962025</xdr:colOff>
      <xdr:row>7</xdr:row>
      <xdr:rowOff>57150</xdr:rowOff>
    </xdr:to>
    <xdr:grpSp>
      <xdr:nvGrpSpPr>
        <xdr:cNvPr id="20" name="组合 12"/>
        <xdr:cNvGrpSpPr>
          <a:grpSpLocks/>
        </xdr:cNvGrpSpPr>
      </xdr:nvGrpSpPr>
      <xdr:grpSpPr bwMode="auto">
        <a:xfrm>
          <a:off x="26993850" y="371475"/>
          <a:ext cx="1171575" cy="1047750"/>
          <a:chOff x="3133725" y="571500"/>
          <a:chExt cx="1047750" cy="1048544"/>
        </a:xfrm>
      </xdr:grpSpPr>
      <xdr:sp macro="" textlink="">
        <xdr:nvSpPr>
          <xdr:cNvPr id="21" name="椭圆 20"/>
          <xdr:cNvSpPr/>
        </xdr:nvSpPr>
        <xdr:spPr>
          <a:xfrm>
            <a:off x="3133725" y="571500"/>
            <a:ext cx="1047750" cy="1048544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zh-CN" altLang="en-US"/>
          </a:p>
        </xdr:txBody>
      </xdr:sp>
      <xdr:cxnSp macro="">
        <xdr:nvCxnSpPr>
          <xdr:cNvPr id="22" name="直接连接符 21"/>
          <xdr:cNvCxnSpPr>
            <a:stCxn id="21" idx="2"/>
            <a:endCxn id="21" idx="6"/>
          </xdr:cNvCxnSpPr>
        </xdr:nvCxnSpPr>
        <xdr:spPr>
          <a:xfrm rot="10800000" flipH="1">
            <a:off x="3133725" y="1095772"/>
            <a:ext cx="1047750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接连接符 22"/>
          <xdr:cNvCxnSpPr>
            <a:stCxn id="21" idx="0"/>
            <a:endCxn id="21" idx="4"/>
          </xdr:cNvCxnSpPr>
        </xdr:nvCxnSpPr>
        <xdr:spPr>
          <a:xfrm rot="16200000" flipH="1">
            <a:off x="3133328" y="1095772"/>
            <a:ext cx="104854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矩形 23"/>
          <xdr:cNvSpPr/>
        </xdr:nvSpPr>
        <xdr:spPr>
          <a:xfrm>
            <a:off x="3886200" y="704951"/>
            <a:ext cx="219075" cy="2287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rgbClr val="FF0000"/>
                </a:solidFill>
              </a:rPr>
              <a:t>4</a:t>
            </a:r>
            <a:endParaRPr lang="zh-CN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5" name="矩形 24"/>
          <xdr:cNvSpPr/>
        </xdr:nvSpPr>
        <xdr:spPr>
          <a:xfrm>
            <a:off x="3228975" y="704951"/>
            <a:ext cx="219075" cy="2287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rgbClr val="FF0000"/>
                </a:solidFill>
              </a:rPr>
              <a:t>1</a:t>
            </a:r>
            <a:endParaRPr lang="zh-CN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6" name="矩形 25"/>
          <xdr:cNvSpPr/>
        </xdr:nvSpPr>
        <xdr:spPr>
          <a:xfrm>
            <a:off x="3238500" y="1238755"/>
            <a:ext cx="219075" cy="2287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rgbClr val="FF0000"/>
                </a:solidFill>
              </a:rPr>
              <a:t>2</a:t>
            </a:r>
            <a:endParaRPr lang="zh-CN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7" name="矩形 26"/>
          <xdr:cNvSpPr/>
        </xdr:nvSpPr>
        <xdr:spPr>
          <a:xfrm>
            <a:off x="3867150" y="1238755"/>
            <a:ext cx="219075" cy="2287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rgbClr val="FF0000"/>
                </a:solidFill>
              </a:rPr>
              <a:t>3</a:t>
            </a:r>
            <a:endParaRPr lang="zh-CN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8" name="椭圆 27"/>
          <xdr:cNvSpPr/>
        </xdr:nvSpPr>
        <xdr:spPr>
          <a:xfrm>
            <a:off x="3352800" y="800273"/>
            <a:ext cx="609600" cy="610062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41</xdr:col>
      <xdr:colOff>666750</xdr:colOff>
      <xdr:row>1</xdr:row>
      <xdr:rowOff>95250</xdr:rowOff>
    </xdr:from>
    <xdr:to>
      <xdr:col>42</xdr:col>
      <xdr:colOff>876300</xdr:colOff>
      <xdr:row>7</xdr:row>
      <xdr:rowOff>57150</xdr:rowOff>
    </xdr:to>
    <xdr:grpSp>
      <xdr:nvGrpSpPr>
        <xdr:cNvPr id="29" name="组合 12"/>
        <xdr:cNvGrpSpPr>
          <a:grpSpLocks/>
        </xdr:cNvGrpSpPr>
      </xdr:nvGrpSpPr>
      <xdr:grpSpPr bwMode="auto">
        <a:xfrm>
          <a:off x="31794450" y="371475"/>
          <a:ext cx="1123950" cy="1047750"/>
          <a:chOff x="3133725" y="571500"/>
          <a:chExt cx="1047750" cy="1048544"/>
        </a:xfrm>
      </xdr:grpSpPr>
      <xdr:sp macro="" textlink="">
        <xdr:nvSpPr>
          <xdr:cNvPr id="30" name="椭圆 29"/>
          <xdr:cNvSpPr/>
        </xdr:nvSpPr>
        <xdr:spPr>
          <a:xfrm>
            <a:off x="3133725" y="571500"/>
            <a:ext cx="1047750" cy="1048544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zh-CN" altLang="en-US"/>
          </a:p>
        </xdr:txBody>
      </xdr:sp>
      <xdr:cxnSp macro="">
        <xdr:nvCxnSpPr>
          <xdr:cNvPr id="31" name="直接连接符 30"/>
          <xdr:cNvCxnSpPr>
            <a:stCxn id="30" idx="2"/>
            <a:endCxn id="30" idx="6"/>
          </xdr:cNvCxnSpPr>
        </xdr:nvCxnSpPr>
        <xdr:spPr>
          <a:xfrm rot="10800000" flipH="1">
            <a:off x="3133725" y="1095772"/>
            <a:ext cx="1047750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直接连接符 31"/>
          <xdr:cNvCxnSpPr>
            <a:stCxn id="30" idx="0"/>
            <a:endCxn id="30" idx="4"/>
          </xdr:cNvCxnSpPr>
        </xdr:nvCxnSpPr>
        <xdr:spPr>
          <a:xfrm rot="16200000" flipH="1">
            <a:off x="3133328" y="1095772"/>
            <a:ext cx="104854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矩形 32"/>
          <xdr:cNvSpPr/>
        </xdr:nvSpPr>
        <xdr:spPr>
          <a:xfrm>
            <a:off x="3886200" y="704951"/>
            <a:ext cx="219075" cy="2287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rgbClr val="FF0000"/>
                </a:solidFill>
              </a:rPr>
              <a:t>4</a:t>
            </a:r>
            <a:endParaRPr lang="zh-CN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4" name="矩形 33"/>
          <xdr:cNvSpPr/>
        </xdr:nvSpPr>
        <xdr:spPr>
          <a:xfrm>
            <a:off x="3228975" y="704951"/>
            <a:ext cx="219075" cy="2287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rgbClr val="FF0000"/>
                </a:solidFill>
              </a:rPr>
              <a:t>1</a:t>
            </a:r>
            <a:endParaRPr lang="zh-CN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5" name="矩形 34"/>
          <xdr:cNvSpPr/>
        </xdr:nvSpPr>
        <xdr:spPr>
          <a:xfrm>
            <a:off x="3238500" y="1238755"/>
            <a:ext cx="219075" cy="2287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rgbClr val="FF0000"/>
                </a:solidFill>
              </a:rPr>
              <a:t>2</a:t>
            </a:r>
            <a:endParaRPr lang="zh-CN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6" name="矩形 35"/>
          <xdr:cNvSpPr/>
        </xdr:nvSpPr>
        <xdr:spPr>
          <a:xfrm>
            <a:off x="3867150" y="1238755"/>
            <a:ext cx="219075" cy="2287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rgbClr val="FF0000"/>
                </a:solidFill>
              </a:rPr>
              <a:t>3</a:t>
            </a:r>
            <a:endParaRPr lang="zh-CN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7" name="椭圆 36"/>
          <xdr:cNvSpPr/>
        </xdr:nvSpPr>
        <xdr:spPr>
          <a:xfrm>
            <a:off x="3352800" y="800273"/>
            <a:ext cx="609600" cy="610062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3</xdr:row>
      <xdr:rowOff>0</xdr:rowOff>
    </xdr:from>
    <xdr:to>
      <xdr:col>9</xdr:col>
      <xdr:colOff>447675</xdr:colOff>
      <xdr:row>19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8"/>
  <sheetViews>
    <sheetView topLeftCell="L1" workbookViewId="0">
      <selection activeCell="F23" sqref="F23"/>
    </sheetView>
  </sheetViews>
  <sheetFormatPr defaultRowHeight="13.5"/>
  <cols>
    <col min="1" max="2" width="9" style="2"/>
    <col min="3" max="3" width="9.5" style="2" bestFit="1" customWidth="1"/>
    <col min="4" max="4" width="10.125" style="2" customWidth="1"/>
    <col min="5" max="6" width="9.5" style="2" bestFit="1" customWidth="1"/>
    <col min="7" max="7" width="10.5" style="2" bestFit="1" customWidth="1"/>
    <col min="8" max="8" width="10" style="2" customWidth="1"/>
    <col min="9" max="17" width="9.5" style="2" bestFit="1" customWidth="1"/>
    <col min="18" max="18" width="10.125" style="2" customWidth="1"/>
    <col min="19" max="29" width="9.5" style="2" bestFit="1" customWidth="1"/>
    <col min="30" max="16384" width="9" style="2"/>
  </cols>
  <sheetData>
    <row r="1" spans="1:29">
      <c r="A1" s="1" t="s">
        <v>0</v>
      </c>
      <c r="B1" s="1"/>
      <c r="C1" s="1"/>
    </row>
    <row r="2" spans="1:29">
      <c r="A2" s="147" t="s">
        <v>1</v>
      </c>
      <c r="B2" s="147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</row>
    <row r="3" spans="1:29">
      <c r="A3" s="147" t="s">
        <v>2</v>
      </c>
      <c r="B3" s="147"/>
      <c r="C3" s="4">
        <v>0</v>
      </c>
      <c r="D3" s="4">
        <v>0.75</v>
      </c>
      <c r="E3" s="4">
        <v>7.15</v>
      </c>
      <c r="F3" s="4">
        <v>14.3</v>
      </c>
      <c r="G3" s="4">
        <v>21.45</v>
      </c>
      <c r="H3" s="4">
        <v>27.85</v>
      </c>
      <c r="I3" s="4">
        <v>29.35</v>
      </c>
      <c r="J3" s="4">
        <v>35.75</v>
      </c>
      <c r="K3" s="4">
        <v>42.9</v>
      </c>
      <c r="L3" s="4">
        <v>50.05</v>
      </c>
      <c r="M3" s="4">
        <v>56.45</v>
      </c>
      <c r="N3" s="4">
        <v>57.95</v>
      </c>
      <c r="O3" s="4">
        <v>64.349999999999994</v>
      </c>
      <c r="P3" s="4">
        <v>71.5</v>
      </c>
      <c r="Q3" s="4">
        <v>78.650000000000006</v>
      </c>
      <c r="R3" s="4">
        <v>85.05</v>
      </c>
      <c r="S3" s="4">
        <v>86.55</v>
      </c>
      <c r="T3" s="4">
        <v>92.95</v>
      </c>
      <c r="U3" s="4">
        <v>100.1</v>
      </c>
      <c r="V3" s="4">
        <v>107.25</v>
      </c>
      <c r="W3" s="4">
        <v>113.65</v>
      </c>
      <c r="X3" s="4">
        <v>115.15</v>
      </c>
      <c r="Y3" s="4">
        <v>121.55</v>
      </c>
    </row>
    <row r="4" spans="1:29">
      <c r="A4" s="147" t="s">
        <v>3</v>
      </c>
      <c r="B4" s="3" t="s">
        <v>4</v>
      </c>
      <c r="C4" s="4">
        <v>-3.34</v>
      </c>
      <c r="D4" s="4">
        <v>-3.343</v>
      </c>
      <c r="E4" s="4">
        <v>-3.2949999999999999</v>
      </c>
      <c r="F4" s="4">
        <v>-3.0950000000000002</v>
      </c>
      <c r="G4" s="4">
        <v>-2.738</v>
      </c>
      <c r="H4" s="4">
        <v>-2.286</v>
      </c>
      <c r="I4" s="4">
        <v>-2.1619999999999999</v>
      </c>
      <c r="J4" s="4">
        <v>-1.5549999999999999</v>
      </c>
      <c r="K4" s="4">
        <v>-0.72799999999999998</v>
      </c>
      <c r="L4" s="4">
        <v>0.255</v>
      </c>
      <c r="M4" s="4">
        <v>1.2689999999999999</v>
      </c>
      <c r="N4" s="4">
        <v>1.5249999999999999</v>
      </c>
      <c r="O4" s="4">
        <v>2.6960000000000002</v>
      </c>
      <c r="P4" s="4">
        <v>4.1539999999999999</v>
      </c>
      <c r="Q4" s="4">
        <v>5.7720000000000002</v>
      </c>
      <c r="R4" s="4">
        <v>7.3550000000000004</v>
      </c>
      <c r="S4" s="4">
        <v>7.7450000000000001</v>
      </c>
      <c r="T4" s="4">
        <v>9.4890000000000008</v>
      </c>
      <c r="U4" s="4">
        <v>11.59</v>
      </c>
      <c r="V4" s="4">
        <v>13.853999999999999</v>
      </c>
      <c r="W4" s="4">
        <v>16.02</v>
      </c>
      <c r="X4" s="4">
        <v>16.547000000000001</v>
      </c>
      <c r="Y4" s="4">
        <v>18.876999999999999</v>
      </c>
    </row>
    <row r="5" spans="1:29">
      <c r="A5" s="147"/>
      <c r="B5" s="3" t="s">
        <v>5</v>
      </c>
      <c r="C5" s="4">
        <v>0</v>
      </c>
      <c r="D5" s="4">
        <v>1E-3</v>
      </c>
      <c r="E5" s="4">
        <v>0.08</v>
      </c>
      <c r="F5" s="4">
        <v>0.31900000000000001</v>
      </c>
      <c r="G5" s="4">
        <v>0.71899999999999997</v>
      </c>
      <c r="H5" s="4">
        <v>1.212</v>
      </c>
      <c r="I5" s="4">
        <v>1.347</v>
      </c>
      <c r="J5" s="4">
        <v>1.9990000000000001</v>
      </c>
      <c r="K5" s="4">
        <v>2.88</v>
      </c>
      <c r="L5" s="4">
        <v>3.923</v>
      </c>
      <c r="M5" s="4">
        <v>4.9939999999999998</v>
      </c>
      <c r="N5" s="4">
        <v>5.2640000000000002</v>
      </c>
      <c r="O5" s="4">
        <v>6.4960000000000004</v>
      </c>
      <c r="P5" s="4">
        <v>8.0280000000000005</v>
      </c>
      <c r="Q5" s="4">
        <v>9.7249999999999996</v>
      </c>
      <c r="R5" s="4">
        <v>11.385</v>
      </c>
      <c r="S5" s="4">
        <v>11.794</v>
      </c>
      <c r="T5" s="4">
        <v>13.619</v>
      </c>
      <c r="U5" s="4">
        <v>15.818</v>
      </c>
      <c r="V5" s="4">
        <v>18.187999999999999</v>
      </c>
      <c r="W5" s="4">
        <v>20.454000000000001</v>
      </c>
      <c r="X5" s="4">
        <v>21.004999999999999</v>
      </c>
      <c r="Y5" s="4">
        <v>23.443000000000001</v>
      </c>
    </row>
    <row r="6" spans="1:29">
      <c r="A6" s="147"/>
      <c r="B6" s="3" t="s">
        <v>6</v>
      </c>
      <c r="C6" s="4">
        <v>3.34</v>
      </c>
      <c r="D6" s="4">
        <v>3.3439999999999999</v>
      </c>
      <c r="E6" s="4">
        <v>3.456</v>
      </c>
      <c r="F6" s="4">
        <v>3.7349999999999999</v>
      </c>
      <c r="G6" s="4">
        <v>4.1779999999999999</v>
      </c>
      <c r="H6" s="4">
        <v>4.7140000000000004</v>
      </c>
      <c r="I6" s="4">
        <v>4.859</v>
      </c>
      <c r="J6" s="4">
        <v>5.5579999999999998</v>
      </c>
      <c r="K6" s="4">
        <v>6.4960000000000004</v>
      </c>
      <c r="L6" s="4">
        <v>7.5990000000000002</v>
      </c>
      <c r="M6" s="4">
        <v>8.7289999999999992</v>
      </c>
      <c r="N6" s="4">
        <v>9.0139999999999993</v>
      </c>
      <c r="O6" s="4">
        <v>10.31</v>
      </c>
      <c r="P6" s="4">
        <v>11.919</v>
      </c>
      <c r="Q6" s="4">
        <v>13.698</v>
      </c>
      <c r="R6" s="4">
        <v>15.436999999999999</v>
      </c>
      <c r="S6" s="4">
        <v>15.865</v>
      </c>
      <c r="T6" s="4">
        <v>17.776</v>
      </c>
      <c r="U6" s="4">
        <v>20.077999999999999</v>
      </c>
      <c r="V6" s="4">
        <v>22.556999999999999</v>
      </c>
      <c r="W6" s="4">
        <v>24.928000000000001</v>
      </c>
      <c r="X6" s="4">
        <v>25.504999999999999</v>
      </c>
      <c r="Y6" s="4">
        <v>28.056999999999999</v>
      </c>
    </row>
    <row r="7" spans="1:29">
      <c r="A7" s="147" t="s">
        <v>7</v>
      </c>
      <c r="B7" s="147"/>
      <c r="C7" s="4">
        <v>1.25</v>
      </c>
      <c r="D7" s="4">
        <v>1.2430000000000001</v>
      </c>
      <c r="E7" s="4">
        <v>1.18</v>
      </c>
      <c r="F7" s="4">
        <v>1.111</v>
      </c>
      <c r="G7" s="4">
        <v>1.0449999999999999</v>
      </c>
      <c r="H7" s="4">
        <v>0.98699999999999999</v>
      </c>
      <c r="I7" s="4">
        <v>0.97399999999999998</v>
      </c>
      <c r="J7" s="4">
        <v>0.91800000000000004</v>
      </c>
      <c r="K7" s="4">
        <v>0.85799999999999998</v>
      </c>
      <c r="L7" s="4">
        <v>0.8</v>
      </c>
      <c r="M7" s="4">
        <v>0.749</v>
      </c>
      <c r="N7" s="4">
        <v>0.73799999999999999</v>
      </c>
      <c r="O7" s="4">
        <v>0.68899999999999995</v>
      </c>
      <c r="P7" s="4">
        <v>0.63700000000000001</v>
      </c>
      <c r="Q7" s="4">
        <v>0.58699999999999997</v>
      </c>
      <c r="R7" s="4">
        <v>0.54400000000000004</v>
      </c>
      <c r="S7" s="4">
        <v>0.53400000000000003</v>
      </c>
      <c r="T7" s="4">
        <v>0.49299999999999999</v>
      </c>
      <c r="U7" s="4">
        <v>0.44900000000000001</v>
      </c>
      <c r="V7" s="4">
        <v>0.40799999999999997</v>
      </c>
      <c r="W7" s="4">
        <v>0.372</v>
      </c>
      <c r="X7" s="4">
        <v>0.36399999999999999</v>
      </c>
      <c r="Y7" s="4">
        <v>0.33</v>
      </c>
    </row>
    <row r="9" spans="1:29">
      <c r="A9" s="147" t="s">
        <v>1</v>
      </c>
      <c r="B9" s="147"/>
      <c r="C9" s="3">
        <v>24</v>
      </c>
      <c r="D9" s="3">
        <v>25</v>
      </c>
      <c r="E9" s="3">
        <v>26</v>
      </c>
      <c r="F9" s="3">
        <v>27</v>
      </c>
      <c r="G9" s="3">
        <v>28</v>
      </c>
      <c r="H9" s="3">
        <v>29</v>
      </c>
      <c r="I9" s="3">
        <v>30</v>
      </c>
      <c r="J9" s="3">
        <v>31</v>
      </c>
      <c r="K9" s="3">
        <v>32</v>
      </c>
      <c r="L9" s="3">
        <v>33</v>
      </c>
      <c r="M9" s="3">
        <v>34</v>
      </c>
      <c r="N9" s="3">
        <v>35</v>
      </c>
      <c r="O9" s="3">
        <v>36</v>
      </c>
      <c r="P9" s="3">
        <v>37</v>
      </c>
      <c r="Q9" s="3">
        <v>38</v>
      </c>
      <c r="R9" s="3">
        <v>39</v>
      </c>
      <c r="S9" s="3">
        <v>40</v>
      </c>
      <c r="T9" s="3">
        <v>41</v>
      </c>
      <c r="U9" s="3">
        <v>42</v>
      </c>
      <c r="V9" s="5">
        <v>43</v>
      </c>
      <c r="W9" s="148" t="s">
        <v>8</v>
      </c>
      <c r="X9" s="147" t="s">
        <v>1</v>
      </c>
      <c r="Y9" s="147"/>
      <c r="Z9" s="6">
        <v>44</v>
      </c>
      <c r="AA9" s="6">
        <v>45</v>
      </c>
      <c r="AB9" s="6">
        <v>46</v>
      </c>
      <c r="AC9" s="6">
        <v>47</v>
      </c>
    </row>
    <row r="10" spans="1:29">
      <c r="A10" s="147" t="s">
        <v>2</v>
      </c>
      <c r="B10" s="147"/>
      <c r="C10" s="4">
        <v>128.69999999999999</v>
      </c>
      <c r="D10" s="4">
        <v>135.85</v>
      </c>
      <c r="E10" s="4">
        <v>142.25</v>
      </c>
      <c r="F10" s="4">
        <v>143.75</v>
      </c>
      <c r="G10" s="4">
        <v>150.15</v>
      </c>
      <c r="H10" s="4">
        <v>157.30000000000001</v>
      </c>
      <c r="I10" s="4">
        <v>164.45</v>
      </c>
      <c r="J10" s="4">
        <v>170.85</v>
      </c>
      <c r="K10" s="4">
        <v>172.35</v>
      </c>
      <c r="L10" s="4">
        <v>178.75</v>
      </c>
      <c r="M10" s="4">
        <v>185.9</v>
      </c>
      <c r="N10" s="4">
        <v>193.05</v>
      </c>
      <c r="O10" s="4">
        <v>199.45</v>
      </c>
      <c r="P10" s="4">
        <v>200.95</v>
      </c>
      <c r="Q10" s="4">
        <v>207.35</v>
      </c>
      <c r="R10" s="4">
        <v>214.5</v>
      </c>
      <c r="S10" s="4">
        <v>221.65</v>
      </c>
      <c r="T10" s="4">
        <v>228.05</v>
      </c>
      <c r="U10" s="4">
        <v>229.55</v>
      </c>
      <c r="V10" s="7">
        <v>235.95</v>
      </c>
      <c r="W10" s="149"/>
      <c r="X10" s="147" t="s">
        <v>2</v>
      </c>
      <c r="Y10" s="147"/>
      <c r="Z10" s="4">
        <v>243.477</v>
      </c>
      <c r="AA10" s="4">
        <v>250.25</v>
      </c>
      <c r="AB10" s="4">
        <v>256.03699999999998</v>
      </c>
      <c r="AC10" s="4">
        <v>260.35000000000002</v>
      </c>
    </row>
    <row r="11" spans="1:29">
      <c r="A11" s="147" t="s">
        <v>3</v>
      </c>
      <c r="B11" s="3" t="s">
        <v>4</v>
      </c>
      <c r="C11" s="4">
        <v>21.637</v>
      </c>
      <c r="D11" s="4">
        <v>24.565999999999999</v>
      </c>
      <c r="E11" s="4">
        <v>27.331</v>
      </c>
      <c r="F11" s="4">
        <v>27.998000000000001</v>
      </c>
      <c r="G11" s="4">
        <v>30.931999999999999</v>
      </c>
      <c r="H11" s="4">
        <v>34.372</v>
      </c>
      <c r="I11" s="4">
        <v>37.984999999999999</v>
      </c>
      <c r="J11" s="4">
        <v>41.368000000000002</v>
      </c>
      <c r="K11" s="4">
        <v>42.180999999999997</v>
      </c>
      <c r="L11" s="4">
        <v>45.738</v>
      </c>
      <c r="M11" s="4">
        <v>49.88</v>
      </c>
      <c r="N11" s="4">
        <v>54.201000000000001</v>
      </c>
      <c r="O11" s="4">
        <v>58.222000000000001</v>
      </c>
      <c r="P11" s="4">
        <v>59.185000000000002</v>
      </c>
      <c r="Q11" s="4">
        <v>63.384999999999998</v>
      </c>
      <c r="R11" s="4">
        <v>68.248999999999995</v>
      </c>
      <c r="S11" s="4">
        <v>73.296999999999997</v>
      </c>
      <c r="T11" s="4">
        <v>77.97</v>
      </c>
      <c r="U11" s="4">
        <v>79.087000000000003</v>
      </c>
      <c r="V11" s="7">
        <v>83.941999999999993</v>
      </c>
      <c r="W11" s="149"/>
      <c r="X11" s="3" t="s">
        <v>3</v>
      </c>
      <c r="Y11" s="3" t="s">
        <v>4</v>
      </c>
      <c r="Z11" s="4">
        <v>89.838999999999999</v>
      </c>
      <c r="AA11" s="4">
        <v>95.319000000000003</v>
      </c>
      <c r="AB11" s="4">
        <v>100.128</v>
      </c>
      <c r="AC11" s="4">
        <v>103.788</v>
      </c>
    </row>
    <row r="12" spans="1:29">
      <c r="A12" s="147"/>
      <c r="B12" s="3" t="s">
        <v>5</v>
      </c>
      <c r="C12" s="4">
        <v>26.332999999999998</v>
      </c>
      <c r="D12" s="4">
        <v>29.399000000000001</v>
      </c>
      <c r="E12" s="4">
        <v>32.295999999999999</v>
      </c>
      <c r="F12" s="4">
        <v>32.994999999999997</v>
      </c>
      <c r="G12" s="4">
        <v>36.070999999999998</v>
      </c>
      <c r="H12" s="4">
        <v>39.680999999999997</v>
      </c>
      <c r="I12" s="4">
        <v>43.476999999999997</v>
      </c>
      <c r="J12" s="4">
        <v>47.034999999999997</v>
      </c>
      <c r="K12" s="4">
        <v>47.890999999999998</v>
      </c>
      <c r="L12" s="4">
        <v>51.637</v>
      </c>
      <c r="M12" s="4">
        <v>56.006</v>
      </c>
      <c r="N12" s="4">
        <v>60.570999999999998</v>
      </c>
      <c r="O12" s="4">
        <v>64.826999999999998</v>
      </c>
      <c r="P12" s="4">
        <v>65.847999999999999</v>
      </c>
      <c r="Q12" s="4">
        <v>70.304000000000002</v>
      </c>
      <c r="R12" s="4">
        <v>75.477000000000004</v>
      </c>
      <c r="S12" s="4">
        <v>80.86</v>
      </c>
      <c r="T12" s="4">
        <v>85.858999999999995</v>
      </c>
      <c r="U12" s="4">
        <v>87.055999999999997</v>
      </c>
      <c r="V12" s="7">
        <v>92.269000000000005</v>
      </c>
      <c r="W12" s="149"/>
      <c r="X12" s="147" t="s">
        <v>7</v>
      </c>
      <c r="Y12" s="147"/>
      <c r="Z12" s="4">
        <v>1E-3</v>
      </c>
      <c r="AA12" s="4">
        <v>0</v>
      </c>
      <c r="AB12" s="4">
        <v>0</v>
      </c>
      <c r="AC12" s="4">
        <v>0</v>
      </c>
    </row>
    <row r="13" spans="1:29">
      <c r="A13" s="147"/>
      <c r="B13" s="3" t="s">
        <v>6</v>
      </c>
      <c r="C13" s="4">
        <v>31.082000000000001</v>
      </c>
      <c r="D13" s="4">
        <v>34.295000000000002</v>
      </c>
      <c r="E13" s="4">
        <v>37.332000000000001</v>
      </c>
      <c r="F13" s="4">
        <v>38.066000000000003</v>
      </c>
      <c r="G13" s="4">
        <v>41.292999999999999</v>
      </c>
      <c r="H13" s="4">
        <v>45.085000000000001</v>
      </c>
      <c r="I13" s="4">
        <v>49.076999999999998</v>
      </c>
      <c r="J13" s="4">
        <v>52.823</v>
      </c>
      <c r="K13" s="4">
        <v>53.725000000000001</v>
      </c>
      <c r="L13" s="4">
        <v>57.677</v>
      </c>
      <c r="M13" s="4">
        <v>62.292999999999999</v>
      </c>
      <c r="N13" s="4">
        <v>67.126999999999995</v>
      </c>
      <c r="O13" s="4">
        <v>71.643000000000001</v>
      </c>
      <c r="P13" s="4">
        <v>72.727999999999994</v>
      </c>
      <c r="Q13" s="4">
        <v>77.47</v>
      </c>
      <c r="R13" s="4">
        <v>82.992000000000004</v>
      </c>
      <c r="S13" s="4">
        <v>88.756</v>
      </c>
      <c r="T13" s="4">
        <v>94.129000000000005</v>
      </c>
      <c r="U13" s="4">
        <v>95.418000000000006</v>
      </c>
      <c r="V13" s="7">
        <v>101.04900000000001</v>
      </c>
      <c r="W13" s="149"/>
      <c r="X13" s="147" t="s">
        <v>2</v>
      </c>
      <c r="Y13" s="147"/>
      <c r="Z13" s="4">
        <v>236.20699999999999</v>
      </c>
      <c r="AA13" s="4">
        <v>241.608</v>
      </c>
      <c r="AB13" s="4">
        <v>246.4</v>
      </c>
      <c r="AC13" s="4">
        <v>250.44499999999999</v>
      </c>
    </row>
    <row r="14" spans="1:29">
      <c r="A14" s="147" t="s">
        <v>7</v>
      </c>
      <c r="B14" s="147"/>
      <c r="C14" s="4">
        <v>0.29399999999999998</v>
      </c>
      <c r="D14" s="4">
        <v>0.26100000000000001</v>
      </c>
      <c r="E14" s="4">
        <v>0.23200000000000001</v>
      </c>
      <c r="F14" s="4">
        <v>0.22600000000000001</v>
      </c>
      <c r="G14" s="4">
        <v>0.19900000000000001</v>
      </c>
      <c r="H14" s="4">
        <v>0.17199999999999999</v>
      </c>
      <c r="I14" s="4">
        <v>0.14599999999999999</v>
      </c>
      <c r="J14" s="4">
        <v>0.125</v>
      </c>
      <c r="K14" s="4">
        <v>0.121</v>
      </c>
      <c r="L14" s="4">
        <v>0.10199999999999999</v>
      </c>
      <c r="M14" s="4">
        <v>8.2000000000000003E-2</v>
      </c>
      <c r="N14" s="4">
        <v>6.5000000000000002E-2</v>
      </c>
      <c r="O14" s="4">
        <v>5.0999999999999997E-2</v>
      </c>
      <c r="P14" s="4">
        <v>4.8000000000000001E-2</v>
      </c>
      <c r="Q14" s="4">
        <v>3.5999999999999997E-2</v>
      </c>
      <c r="R14" s="4">
        <v>2.5000000000000001E-2</v>
      </c>
      <c r="S14" s="4">
        <v>1.6E-2</v>
      </c>
      <c r="T14" s="4">
        <v>0.01</v>
      </c>
      <c r="U14" s="4">
        <v>8.0000000000000002E-3</v>
      </c>
      <c r="V14" s="7">
        <v>4.0000000000000001E-3</v>
      </c>
      <c r="W14" s="149"/>
      <c r="X14" s="3" t="s">
        <v>3</v>
      </c>
      <c r="Y14" s="3" t="s">
        <v>6</v>
      </c>
      <c r="Z14" s="4">
        <v>101.282</v>
      </c>
      <c r="AA14" s="4">
        <v>106.217</v>
      </c>
      <c r="AB14" s="4">
        <v>110.718</v>
      </c>
      <c r="AC14" s="4">
        <v>114.629</v>
      </c>
    </row>
    <row r="15" spans="1:29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50"/>
      <c r="X15" s="147" t="s">
        <v>7</v>
      </c>
      <c r="Y15" s="147"/>
      <c r="Z15" s="4">
        <v>4.0000000000000001E-3</v>
      </c>
      <c r="AA15" s="4">
        <v>1E-3</v>
      </c>
      <c r="AB15" s="4">
        <v>0</v>
      </c>
      <c r="AC15" s="4">
        <v>0</v>
      </c>
    </row>
    <row r="16" spans="1:29">
      <c r="B16" s="146" t="s">
        <v>19</v>
      </c>
      <c r="C16" s="11">
        <f>(C4+C6)/2</f>
        <v>0</v>
      </c>
      <c r="D16" s="11">
        <f t="shared" ref="D16:Y16" si="0">(D4+D6)/2</f>
        <v>4.9999999999994493E-4</v>
      </c>
      <c r="E16" s="11">
        <f t="shared" si="0"/>
        <v>8.0500000000000016E-2</v>
      </c>
      <c r="F16" s="11">
        <f t="shared" si="0"/>
        <v>0.31999999999999984</v>
      </c>
      <c r="G16" s="11">
        <f t="shared" si="0"/>
        <v>0.72</v>
      </c>
      <c r="H16" s="11">
        <f t="shared" si="0"/>
        <v>1.2140000000000002</v>
      </c>
      <c r="I16" s="11">
        <f t="shared" si="0"/>
        <v>1.3485</v>
      </c>
      <c r="J16" s="11">
        <f t="shared" si="0"/>
        <v>2.0015000000000001</v>
      </c>
      <c r="K16" s="11">
        <f t="shared" si="0"/>
        <v>2.8840000000000003</v>
      </c>
      <c r="L16" s="11">
        <f t="shared" si="0"/>
        <v>3.927</v>
      </c>
      <c r="M16" s="11">
        <f t="shared" si="0"/>
        <v>4.9989999999999997</v>
      </c>
      <c r="N16" s="11">
        <f t="shared" si="0"/>
        <v>5.2694999999999999</v>
      </c>
      <c r="O16" s="11">
        <f t="shared" si="0"/>
        <v>6.5030000000000001</v>
      </c>
      <c r="P16" s="11">
        <f t="shared" si="0"/>
        <v>8.0365000000000002</v>
      </c>
      <c r="Q16" s="11">
        <f t="shared" si="0"/>
        <v>9.7349999999999994</v>
      </c>
      <c r="R16" s="11">
        <f t="shared" si="0"/>
        <v>11.396000000000001</v>
      </c>
      <c r="S16" s="11">
        <f t="shared" si="0"/>
        <v>11.805</v>
      </c>
      <c r="T16" s="11">
        <f t="shared" si="0"/>
        <v>13.6325</v>
      </c>
      <c r="U16" s="11">
        <f t="shared" si="0"/>
        <v>15.834</v>
      </c>
      <c r="V16" s="11">
        <f t="shared" si="0"/>
        <v>18.205500000000001</v>
      </c>
      <c r="W16" s="11">
        <f t="shared" si="0"/>
        <v>20.474</v>
      </c>
      <c r="X16" s="11">
        <f t="shared" si="0"/>
        <v>21.026</v>
      </c>
      <c r="Y16" s="11">
        <f t="shared" si="0"/>
        <v>23.466999999999999</v>
      </c>
      <c r="Z16" s="11"/>
      <c r="AA16" s="11"/>
      <c r="AB16" s="11"/>
      <c r="AC16" s="11"/>
    </row>
    <row r="17" spans="1:29">
      <c r="B17" s="146"/>
      <c r="C17" s="11"/>
      <c r="D17" s="11">
        <f>(D16-D5)/D5*100</f>
        <v>-50.000000000005507</v>
      </c>
      <c r="E17" s="11">
        <f t="shared" ref="E17:Y17" si="1">(E16-E5)/E5*100</f>
        <v>0.62500000000001787</v>
      </c>
      <c r="F17" s="11">
        <f t="shared" si="1"/>
        <v>0.31347962382439948</v>
      </c>
      <c r="G17" s="11">
        <f t="shared" si="1"/>
        <v>0.13908205841446467</v>
      </c>
      <c r="H17" s="11">
        <f t="shared" si="1"/>
        <v>0.1650165016501835</v>
      </c>
      <c r="I17" s="11">
        <f t="shared" si="1"/>
        <v>0.11135857461024921</v>
      </c>
      <c r="J17" s="11">
        <f t="shared" si="1"/>
        <v>0.12506253126563013</v>
      </c>
      <c r="K17" s="11">
        <f t="shared" si="1"/>
        <v>0.13888888888890444</v>
      </c>
      <c r="L17" s="11">
        <f t="shared" si="1"/>
        <v>0.10196278358399194</v>
      </c>
      <c r="M17" s="11">
        <f t="shared" si="1"/>
        <v>0.10012014417300548</v>
      </c>
      <c r="N17" s="11">
        <f t="shared" si="1"/>
        <v>0.10448328267476474</v>
      </c>
      <c r="O17" s="11">
        <f t="shared" si="1"/>
        <v>0.10775862068965014</v>
      </c>
      <c r="P17" s="11">
        <f t="shared" si="1"/>
        <v>0.10587942202291642</v>
      </c>
      <c r="Q17" s="11">
        <f t="shared" si="1"/>
        <v>0.10282776349614176</v>
      </c>
      <c r="R17" s="11">
        <f t="shared" si="1"/>
        <v>9.6618357487931572E-2</v>
      </c>
      <c r="S17" s="11">
        <f t="shared" si="1"/>
        <v>9.3267763269452533E-2</v>
      </c>
      <c r="T17" s="11">
        <f t="shared" si="1"/>
        <v>9.912622072105523E-2</v>
      </c>
      <c r="U17" s="11">
        <f t="shared" si="1"/>
        <v>0.10115058793779248</v>
      </c>
      <c r="V17" s="11">
        <f t="shared" si="1"/>
        <v>9.6217286122728438E-2</v>
      </c>
      <c r="W17" s="11">
        <f t="shared" si="1"/>
        <v>9.7780385254715829E-2</v>
      </c>
      <c r="X17" s="11">
        <f t="shared" si="1"/>
        <v>9.9976196143779075E-2</v>
      </c>
      <c r="Y17" s="11">
        <f t="shared" si="1"/>
        <v>0.10237597577100778</v>
      </c>
      <c r="Z17" s="11"/>
      <c r="AA17" s="11"/>
      <c r="AB17" s="11"/>
      <c r="AC17" s="11"/>
    </row>
    <row r="18" spans="1:29">
      <c r="B18" s="146"/>
      <c r="C18" s="11">
        <f>(C11+C13)/2</f>
        <v>26.359500000000001</v>
      </c>
      <c r="D18" s="11">
        <f t="shared" ref="D18:V18" si="2">(D11+D13)/2</f>
        <v>29.430500000000002</v>
      </c>
      <c r="E18" s="11">
        <f t="shared" si="2"/>
        <v>32.331499999999998</v>
      </c>
      <c r="F18" s="11">
        <f t="shared" si="2"/>
        <v>33.032000000000004</v>
      </c>
      <c r="G18" s="11">
        <f t="shared" si="2"/>
        <v>36.112499999999997</v>
      </c>
      <c r="H18" s="11">
        <f t="shared" si="2"/>
        <v>39.728499999999997</v>
      </c>
      <c r="I18" s="11">
        <f t="shared" si="2"/>
        <v>43.530999999999999</v>
      </c>
      <c r="J18" s="11">
        <f t="shared" si="2"/>
        <v>47.095500000000001</v>
      </c>
      <c r="K18" s="11">
        <f t="shared" si="2"/>
        <v>47.953000000000003</v>
      </c>
      <c r="L18" s="11">
        <f t="shared" si="2"/>
        <v>51.707499999999996</v>
      </c>
      <c r="M18" s="11">
        <f t="shared" si="2"/>
        <v>56.086500000000001</v>
      </c>
      <c r="N18" s="11">
        <f t="shared" si="2"/>
        <v>60.664000000000001</v>
      </c>
      <c r="O18" s="11">
        <f t="shared" si="2"/>
        <v>64.932500000000005</v>
      </c>
      <c r="P18" s="11">
        <f t="shared" si="2"/>
        <v>65.956500000000005</v>
      </c>
      <c r="Q18" s="11">
        <f t="shared" si="2"/>
        <v>70.427499999999995</v>
      </c>
      <c r="R18" s="11">
        <f t="shared" si="2"/>
        <v>75.620499999999993</v>
      </c>
      <c r="S18" s="11">
        <f t="shared" si="2"/>
        <v>81.026499999999999</v>
      </c>
      <c r="T18" s="11">
        <f t="shared" si="2"/>
        <v>86.049499999999995</v>
      </c>
      <c r="U18" s="11">
        <f t="shared" si="2"/>
        <v>87.252499999999998</v>
      </c>
      <c r="V18" s="11">
        <f t="shared" si="2"/>
        <v>92.495499999999993</v>
      </c>
      <c r="W18" s="11"/>
      <c r="X18" s="11"/>
      <c r="Y18" s="11"/>
      <c r="Z18" s="11">
        <f>(Z11+Z14)/2</f>
        <v>95.56049999999999</v>
      </c>
      <c r="AA18" s="11">
        <f t="shared" ref="AA18:AC18" si="3">(AA11+AA14)/2</f>
        <v>100.768</v>
      </c>
      <c r="AB18" s="11">
        <f t="shared" si="3"/>
        <v>105.423</v>
      </c>
      <c r="AC18" s="11">
        <f t="shared" si="3"/>
        <v>109.2085</v>
      </c>
    </row>
    <row r="19" spans="1:29">
      <c r="A19" s="2" t="s">
        <v>23</v>
      </c>
      <c r="B19" s="146"/>
      <c r="C19" s="11">
        <f>(C18-C12)/C12*100</f>
        <v>0.1006341852428595</v>
      </c>
      <c r="D19" s="11">
        <f t="shared" ref="D19:V19" si="4">(D18-D12)/D12*100</f>
        <v>0.10714650158169051</v>
      </c>
      <c r="E19" s="11">
        <f t="shared" si="4"/>
        <v>0.10992073321773278</v>
      </c>
      <c r="F19" s="11">
        <f t="shared" si="4"/>
        <v>0.11213820275801224</v>
      </c>
      <c r="G19" s="11">
        <f t="shared" si="4"/>
        <v>0.11505087189154503</v>
      </c>
      <c r="H19" s="11">
        <f t="shared" si="4"/>
        <v>0.11970464454020674</v>
      </c>
      <c r="I19" s="11">
        <f t="shared" si="4"/>
        <v>0.12420360190445995</v>
      </c>
      <c r="J19" s="11">
        <f t="shared" si="4"/>
        <v>0.12862761773148648</v>
      </c>
      <c r="K19" s="11">
        <f t="shared" si="4"/>
        <v>0.129460650226566</v>
      </c>
      <c r="L19" s="11">
        <f t="shared" si="4"/>
        <v>0.13653000755271524</v>
      </c>
      <c r="M19" s="11">
        <f t="shared" si="4"/>
        <v>0.14373459986430145</v>
      </c>
      <c r="N19" s="11">
        <f t="shared" si="4"/>
        <v>0.15353882220865353</v>
      </c>
      <c r="O19" s="11">
        <f t="shared" si="4"/>
        <v>0.16274083329477898</v>
      </c>
      <c r="P19" s="11">
        <f t="shared" si="4"/>
        <v>0.16477341756774158</v>
      </c>
      <c r="Q19" s="11">
        <f t="shared" si="4"/>
        <v>0.17566568047336259</v>
      </c>
      <c r="R19" s="11">
        <f t="shared" si="4"/>
        <v>0.19012414377888476</v>
      </c>
      <c r="S19" s="11">
        <f t="shared" si="4"/>
        <v>0.20591145189215831</v>
      </c>
      <c r="T19" s="11">
        <f t="shared" si="4"/>
        <v>0.22187540036571604</v>
      </c>
      <c r="U19" s="11">
        <f t="shared" si="4"/>
        <v>0.2257167800036762</v>
      </c>
      <c r="V19" s="11">
        <f t="shared" si="4"/>
        <v>0.24547789615145638</v>
      </c>
      <c r="W19" s="11"/>
      <c r="X19" s="11"/>
      <c r="Y19" s="11"/>
      <c r="Z19" s="11"/>
      <c r="AA19" s="11"/>
      <c r="AB19" s="11"/>
      <c r="AC19" s="11"/>
    </row>
    <row r="20" spans="1:29">
      <c r="B20" s="32" t="s">
        <v>24</v>
      </c>
      <c r="C20" s="11">
        <f>(C6-C4)/2</f>
        <v>3.34</v>
      </c>
      <c r="D20" s="11">
        <f t="shared" ref="D20:Y20" si="5">(D6-D4)/2</f>
        <v>3.3434999999999997</v>
      </c>
      <c r="E20" s="11">
        <f t="shared" si="5"/>
        <v>3.3754999999999997</v>
      </c>
      <c r="F20" s="11">
        <f t="shared" si="5"/>
        <v>3.415</v>
      </c>
      <c r="G20" s="11">
        <f t="shared" si="5"/>
        <v>3.4580000000000002</v>
      </c>
      <c r="H20" s="11">
        <f t="shared" si="5"/>
        <v>3.5</v>
      </c>
      <c r="I20" s="11">
        <f t="shared" si="5"/>
        <v>3.5105</v>
      </c>
      <c r="J20" s="11">
        <f t="shared" si="5"/>
        <v>3.5564999999999998</v>
      </c>
      <c r="K20" s="11">
        <f t="shared" si="5"/>
        <v>3.6120000000000001</v>
      </c>
      <c r="L20" s="11">
        <f t="shared" si="5"/>
        <v>3.6720000000000002</v>
      </c>
      <c r="M20" s="11">
        <f t="shared" si="5"/>
        <v>3.7299999999999995</v>
      </c>
      <c r="N20" s="11">
        <f t="shared" si="5"/>
        <v>3.7444999999999995</v>
      </c>
      <c r="O20" s="11">
        <f t="shared" si="5"/>
        <v>3.8070000000000004</v>
      </c>
      <c r="P20" s="11">
        <f t="shared" si="5"/>
        <v>3.8825000000000003</v>
      </c>
      <c r="Q20" s="11">
        <f t="shared" si="5"/>
        <v>3.9630000000000001</v>
      </c>
      <c r="R20" s="11">
        <f t="shared" si="5"/>
        <v>4.0409999999999995</v>
      </c>
      <c r="S20" s="11">
        <f t="shared" si="5"/>
        <v>4.0600000000000005</v>
      </c>
      <c r="T20" s="11">
        <f t="shared" si="5"/>
        <v>4.1434999999999995</v>
      </c>
      <c r="U20" s="11">
        <f t="shared" si="5"/>
        <v>4.2439999999999998</v>
      </c>
      <c r="V20" s="11">
        <f t="shared" si="5"/>
        <v>4.3514999999999997</v>
      </c>
      <c r="W20" s="11">
        <f t="shared" si="5"/>
        <v>4.4540000000000006</v>
      </c>
      <c r="X20" s="11">
        <f t="shared" si="5"/>
        <v>4.4789999999999992</v>
      </c>
      <c r="Y20" s="11">
        <f t="shared" si="5"/>
        <v>4.59</v>
      </c>
      <c r="Z20" s="11"/>
      <c r="AA20" s="11"/>
      <c r="AB20" s="11"/>
      <c r="AC20" s="11"/>
    </row>
    <row r="21" spans="1:29">
      <c r="B21" s="11"/>
      <c r="C21" s="11">
        <f>(C13-C11)/2</f>
        <v>4.7225000000000001</v>
      </c>
      <c r="D21" s="11">
        <f t="shared" ref="D21:V21" si="6">(D13-D11)/2</f>
        <v>4.8645000000000014</v>
      </c>
      <c r="E21" s="11">
        <f t="shared" si="6"/>
        <v>5.0005000000000006</v>
      </c>
      <c r="F21" s="11">
        <f t="shared" si="6"/>
        <v>5.0340000000000007</v>
      </c>
      <c r="G21" s="11">
        <f t="shared" si="6"/>
        <v>5.1805000000000003</v>
      </c>
      <c r="H21" s="11">
        <f t="shared" si="6"/>
        <v>5.3565000000000005</v>
      </c>
      <c r="I21" s="11">
        <f t="shared" si="6"/>
        <v>5.5459999999999994</v>
      </c>
      <c r="J21" s="11">
        <f t="shared" si="6"/>
        <v>5.7274999999999991</v>
      </c>
      <c r="K21" s="11">
        <f t="shared" si="6"/>
        <v>5.772000000000002</v>
      </c>
      <c r="L21" s="11">
        <f t="shared" si="6"/>
        <v>5.9695</v>
      </c>
      <c r="M21" s="11">
        <f t="shared" si="6"/>
        <v>6.2064999999999984</v>
      </c>
      <c r="N21" s="11">
        <f t="shared" si="6"/>
        <v>6.4629999999999974</v>
      </c>
      <c r="O21" s="11">
        <f t="shared" si="6"/>
        <v>6.7104999999999997</v>
      </c>
      <c r="P21" s="11">
        <f t="shared" si="6"/>
        <v>6.7714999999999961</v>
      </c>
      <c r="Q21" s="11">
        <f t="shared" si="6"/>
        <v>7.0425000000000004</v>
      </c>
      <c r="R21" s="11">
        <f t="shared" si="6"/>
        <v>7.3715000000000046</v>
      </c>
      <c r="S21" s="11">
        <f t="shared" si="6"/>
        <v>7.7295000000000016</v>
      </c>
      <c r="T21" s="11">
        <f t="shared" si="6"/>
        <v>8.079500000000003</v>
      </c>
      <c r="U21" s="11">
        <f t="shared" si="6"/>
        <v>8.1655000000000015</v>
      </c>
      <c r="V21" s="11">
        <f t="shared" si="6"/>
        <v>8.5535000000000068</v>
      </c>
      <c r="W21" s="11"/>
      <c r="X21" s="11"/>
      <c r="Y21" s="11"/>
      <c r="Z21" s="11">
        <f>(Z14-Z11)/2</f>
        <v>5.7214999999999989</v>
      </c>
      <c r="AA21" s="11">
        <f t="shared" ref="AA21:AC21" si="7">(AA14-AA11)/2</f>
        <v>5.4489999999999981</v>
      </c>
      <c r="AB21" s="11">
        <f t="shared" si="7"/>
        <v>5.2950000000000017</v>
      </c>
      <c r="AC21" s="11">
        <f t="shared" si="7"/>
        <v>5.4205000000000041</v>
      </c>
    </row>
    <row r="22" spans="1:29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29"/>
      <c r="Z23" s="11"/>
      <c r="AA23" s="11"/>
      <c r="AB23" s="11"/>
      <c r="AC23" s="11"/>
    </row>
    <row r="24" spans="1:29">
      <c r="D24" s="13" t="s">
        <v>22</v>
      </c>
      <c r="H24" s="13" t="s">
        <v>22</v>
      </c>
      <c r="I24" s="27" t="s">
        <v>12</v>
      </c>
      <c r="J24" s="28" t="s">
        <v>12</v>
      </c>
      <c r="K24" s="28"/>
      <c r="L24" s="34" t="s">
        <v>12</v>
      </c>
      <c r="M24" s="34" t="s">
        <v>12</v>
      </c>
      <c r="N24" s="28"/>
      <c r="O24" s="28" t="s">
        <v>12</v>
      </c>
      <c r="P24" s="28" t="s">
        <v>12</v>
      </c>
    </row>
    <row r="25" spans="1:29">
      <c r="A25" s="1" t="s">
        <v>9</v>
      </c>
      <c r="C25" s="2" t="s">
        <v>10</v>
      </c>
      <c r="D25" s="13" t="s">
        <v>21</v>
      </c>
      <c r="F25" s="2" t="s">
        <v>10</v>
      </c>
      <c r="G25" s="13" t="s">
        <v>18</v>
      </c>
      <c r="H25" s="13" t="s">
        <v>20</v>
      </c>
      <c r="I25" s="28" t="s">
        <v>13</v>
      </c>
      <c r="J25" s="28" t="s">
        <v>14</v>
      </c>
      <c r="K25" s="28"/>
      <c r="L25" s="34" t="s">
        <v>15</v>
      </c>
      <c r="M25" s="34" t="s">
        <v>16</v>
      </c>
      <c r="N25" s="28"/>
      <c r="O25" s="28" t="s">
        <v>13</v>
      </c>
      <c r="P25" s="28" t="s">
        <v>14</v>
      </c>
      <c r="S25" s="2" t="s">
        <v>10</v>
      </c>
      <c r="V25" s="2" t="s">
        <v>11</v>
      </c>
      <c r="W25" s="2" t="s">
        <v>10</v>
      </c>
      <c r="Y25" s="1" t="s">
        <v>17</v>
      </c>
    </row>
    <row r="26" spans="1:29">
      <c r="A26" s="12">
        <v>0</v>
      </c>
      <c r="B26" s="2">
        <v>1</v>
      </c>
      <c r="C26" s="2">
        <v>1.25</v>
      </c>
      <c r="D26" s="26">
        <v>260.35000000000002</v>
      </c>
      <c r="E26" s="2">
        <v>47</v>
      </c>
      <c r="F26" s="2">
        <v>0</v>
      </c>
      <c r="G26" s="7">
        <v>0</v>
      </c>
      <c r="H26" s="26">
        <v>109.2085</v>
      </c>
      <c r="I26" s="30">
        <v>-3.34</v>
      </c>
      <c r="J26" s="12">
        <v>3.34</v>
      </c>
      <c r="K26" s="2">
        <v>1</v>
      </c>
      <c r="L26" s="26">
        <v>103.788</v>
      </c>
      <c r="M26" s="26">
        <v>114.629</v>
      </c>
      <c r="N26" s="2">
        <v>47</v>
      </c>
      <c r="O26" s="14">
        <v>-3.34</v>
      </c>
      <c r="P26" s="14">
        <v>3.34</v>
      </c>
      <c r="R26" s="4">
        <v>260.35000000000002</v>
      </c>
      <c r="S26" s="11">
        <v>0</v>
      </c>
      <c r="T26" s="11">
        <f>-1*S26</f>
        <v>0</v>
      </c>
      <c r="U26" s="11">
        <f>R26+260.35</f>
        <v>520.70000000000005</v>
      </c>
      <c r="V26" s="11">
        <v>0</v>
      </c>
      <c r="W26" s="11">
        <v>0</v>
      </c>
      <c r="Y26" s="11">
        <v>109.2085</v>
      </c>
      <c r="Z26" s="2">
        <v>47</v>
      </c>
    </row>
    <row r="27" spans="1:29">
      <c r="A27" s="12">
        <v>0.75</v>
      </c>
      <c r="B27" s="2">
        <v>2</v>
      </c>
      <c r="C27" s="2">
        <v>1.2430000000000001</v>
      </c>
      <c r="D27" s="26">
        <v>256.03699999999998</v>
      </c>
      <c r="E27" s="2">
        <v>46</v>
      </c>
      <c r="F27" s="2">
        <v>0</v>
      </c>
      <c r="G27" s="7">
        <v>1E-3</v>
      </c>
      <c r="H27" s="26">
        <v>105.423</v>
      </c>
      <c r="I27" s="30">
        <v>-3.343</v>
      </c>
      <c r="J27" s="12">
        <v>3.3439999999999999</v>
      </c>
      <c r="K27" s="2">
        <v>2</v>
      </c>
      <c r="L27" s="26">
        <v>100.128</v>
      </c>
      <c r="M27" s="26">
        <v>110.718</v>
      </c>
      <c r="N27" s="2">
        <v>46</v>
      </c>
      <c r="O27" s="14">
        <v>-3.343</v>
      </c>
      <c r="P27" s="14">
        <v>3.3439999999999999</v>
      </c>
      <c r="R27" s="4">
        <v>256.03699999999998</v>
      </c>
      <c r="S27" s="11">
        <v>0</v>
      </c>
      <c r="T27" s="11">
        <f t="shared" ref="T27:T90" si="8">-1*S27</f>
        <v>0</v>
      </c>
      <c r="U27" s="11">
        <f t="shared" ref="U27:U90" si="9">R27+260.35</f>
        <v>516.38699999999994</v>
      </c>
      <c r="V27" s="11">
        <v>4.313000000000045</v>
      </c>
      <c r="W27" s="11">
        <v>0</v>
      </c>
      <c r="Y27" s="11">
        <v>105.423</v>
      </c>
      <c r="Z27" s="2">
        <v>46</v>
      </c>
    </row>
    <row r="28" spans="1:29">
      <c r="A28" s="12">
        <v>7.15</v>
      </c>
      <c r="B28" s="2">
        <v>3</v>
      </c>
      <c r="C28" s="2">
        <v>1.18</v>
      </c>
      <c r="D28" s="26">
        <v>250.25</v>
      </c>
      <c r="E28" s="2">
        <v>45</v>
      </c>
      <c r="F28" s="2">
        <v>0</v>
      </c>
      <c r="G28" s="7">
        <v>0.08</v>
      </c>
      <c r="H28" s="26">
        <v>100.768</v>
      </c>
      <c r="I28" s="30">
        <v>-3.2949999999999999</v>
      </c>
      <c r="J28" s="12">
        <v>3.456</v>
      </c>
      <c r="K28" s="2">
        <v>3</v>
      </c>
      <c r="L28" s="26">
        <v>95.319000000000003</v>
      </c>
      <c r="M28" s="26">
        <v>106.217</v>
      </c>
      <c r="N28" s="2">
        <v>45</v>
      </c>
      <c r="O28" s="14">
        <v>-3.2949999999999999</v>
      </c>
      <c r="P28" s="14">
        <v>3.456</v>
      </c>
      <c r="R28" s="4">
        <v>250.25</v>
      </c>
      <c r="S28" s="11">
        <v>0</v>
      </c>
      <c r="T28" s="11">
        <f t="shared" si="8"/>
        <v>0</v>
      </c>
      <c r="U28" s="11">
        <f t="shared" si="9"/>
        <v>510.6</v>
      </c>
      <c r="V28" s="11">
        <v>10.100000000000023</v>
      </c>
      <c r="W28" s="11">
        <v>0</v>
      </c>
      <c r="Y28" s="11">
        <v>100.768</v>
      </c>
      <c r="Z28" s="2">
        <v>45</v>
      </c>
    </row>
    <row r="29" spans="1:29">
      <c r="A29" s="12">
        <v>14.3</v>
      </c>
      <c r="B29" s="2">
        <v>4</v>
      </c>
      <c r="C29" s="2">
        <v>1.111</v>
      </c>
      <c r="D29" s="26">
        <v>243.477</v>
      </c>
      <c r="E29" s="2">
        <v>44</v>
      </c>
      <c r="F29" s="2">
        <v>1E-3</v>
      </c>
      <c r="G29" s="7">
        <v>0.31900000000000001</v>
      </c>
      <c r="H29" s="26">
        <v>95.56049999999999</v>
      </c>
      <c r="I29" s="30">
        <v>-3.0950000000000002</v>
      </c>
      <c r="J29" s="12">
        <v>3.7349999999999999</v>
      </c>
      <c r="K29" s="2">
        <v>4</v>
      </c>
      <c r="L29" s="26">
        <v>89.838999999999999</v>
      </c>
      <c r="M29" s="26">
        <v>101.282</v>
      </c>
      <c r="N29" s="2">
        <v>44</v>
      </c>
      <c r="O29" s="14">
        <v>-3.0950000000000002</v>
      </c>
      <c r="P29" s="14">
        <v>3.7349999999999999</v>
      </c>
      <c r="R29" s="4">
        <v>243.477</v>
      </c>
      <c r="S29" s="11">
        <v>1E-3</v>
      </c>
      <c r="T29" s="11">
        <f t="shared" si="8"/>
        <v>-1E-3</v>
      </c>
      <c r="U29" s="11">
        <f t="shared" si="9"/>
        <v>503.827</v>
      </c>
      <c r="V29" s="11">
        <v>16.873000000000019</v>
      </c>
      <c r="W29" s="11">
        <v>1E-3</v>
      </c>
      <c r="Y29" s="11">
        <v>95.56049999999999</v>
      </c>
      <c r="Z29" s="2">
        <v>44</v>
      </c>
    </row>
    <row r="30" spans="1:29">
      <c r="A30" s="12">
        <v>21.45</v>
      </c>
      <c r="B30" s="2">
        <v>5</v>
      </c>
      <c r="C30" s="2">
        <v>1.0449999999999999</v>
      </c>
      <c r="D30" s="26">
        <v>235.95</v>
      </c>
      <c r="E30" s="2">
        <v>43</v>
      </c>
      <c r="F30" s="2">
        <v>4.0000000000000001E-3</v>
      </c>
      <c r="G30" s="7">
        <v>0.71899999999999997</v>
      </c>
      <c r="H30" s="26">
        <v>92.269000000000005</v>
      </c>
      <c r="I30" s="30">
        <v>-2.738</v>
      </c>
      <c r="J30" s="12">
        <v>4.1779999999999999</v>
      </c>
      <c r="K30" s="2">
        <v>5</v>
      </c>
      <c r="L30" s="26">
        <v>83.941999999999993</v>
      </c>
      <c r="M30" s="26">
        <v>101.04900000000001</v>
      </c>
      <c r="N30" s="2">
        <v>43</v>
      </c>
      <c r="O30" s="14">
        <v>-2.738</v>
      </c>
      <c r="P30" s="14">
        <v>4.1779999999999999</v>
      </c>
      <c r="R30" s="4">
        <v>235.95</v>
      </c>
      <c r="S30" s="11">
        <v>4.0000000000000001E-3</v>
      </c>
      <c r="T30" s="11">
        <f t="shared" si="8"/>
        <v>-4.0000000000000001E-3</v>
      </c>
      <c r="U30" s="11">
        <f t="shared" si="9"/>
        <v>496.3</v>
      </c>
      <c r="V30" s="11">
        <v>24.400000000000034</v>
      </c>
      <c r="W30" s="11">
        <v>4.0000000000000001E-3</v>
      </c>
      <c r="Y30" s="11">
        <v>92.269000000000005</v>
      </c>
      <c r="Z30" s="2">
        <v>43</v>
      </c>
    </row>
    <row r="31" spans="1:29">
      <c r="A31" s="12">
        <v>27.85</v>
      </c>
      <c r="B31" s="2">
        <v>6</v>
      </c>
      <c r="C31" s="2">
        <v>0.98699999999999999</v>
      </c>
      <c r="D31" s="26">
        <v>229.55</v>
      </c>
      <c r="E31" s="2">
        <v>42</v>
      </c>
      <c r="F31" s="2">
        <v>8.0000000000000002E-3</v>
      </c>
      <c r="G31" s="7">
        <v>1.212</v>
      </c>
      <c r="H31" s="26">
        <v>87.055999999999997</v>
      </c>
      <c r="I31" s="30">
        <v>-2.286</v>
      </c>
      <c r="J31" s="12">
        <v>4.7140000000000004</v>
      </c>
      <c r="K31" s="2">
        <v>6</v>
      </c>
      <c r="L31" s="26">
        <v>79.087000000000003</v>
      </c>
      <c r="M31" s="26">
        <v>95.418000000000006</v>
      </c>
      <c r="N31" s="2">
        <v>42</v>
      </c>
      <c r="O31" s="14">
        <v>-2.286</v>
      </c>
      <c r="P31" s="14">
        <v>4.7140000000000004</v>
      </c>
      <c r="R31" s="4">
        <v>229.55</v>
      </c>
      <c r="S31" s="11">
        <v>8.0000000000000002E-3</v>
      </c>
      <c r="T31" s="11">
        <f t="shared" si="8"/>
        <v>-8.0000000000000002E-3</v>
      </c>
      <c r="U31" s="11">
        <f t="shared" si="9"/>
        <v>489.90000000000003</v>
      </c>
      <c r="V31" s="11">
        <v>30.800000000000011</v>
      </c>
      <c r="W31" s="11">
        <v>8.0000000000000002E-3</v>
      </c>
      <c r="Y31" s="11">
        <v>87.055999999999997</v>
      </c>
      <c r="Z31" s="2">
        <v>42</v>
      </c>
    </row>
    <row r="32" spans="1:29">
      <c r="A32" s="12">
        <v>29.35</v>
      </c>
      <c r="B32" s="2">
        <v>7</v>
      </c>
      <c r="C32" s="2">
        <v>0.97399999999999998</v>
      </c>
      <c r="D32" s="26">
        <v>228.05</v>
      </c>
      <c r="E32" s="2">
        <v>41</v>
      </c>
      <c r="F32" s="2">
        <v>0.01</v>
      </c>
      <c r="G32" s="7">
        <v>1.347</v>
      </c>
      <c r="H32" s="26">
        <v>85.858999999999995</v>
      </c>
      <c r="I32" s="30">
        <v>-2.1619999999999999</v>
      </c>
      <c r="J32" s="12">
        <v>4.859</v>
      </c>
      <c r="K32" s="2">
        <v>7</v>
      </c>
      <c r="L32" s="26">
        <v>77.97</v>
      </c>
      <c r="M32" s="26">
        <v>94.129000000000005</v>
      </c>
      <c r="N32" s="2">
        <v>41</v>
      </c>
      <c r="O32" s="14">
        <v>-2.1619999999999999</v>
      </c>
      <c r="P32" s="14">
        <v>4.859</v>
      </c>
      <c r="R32" s="4">
        <v>228.05</v>
      </c>
      <c r="S32" s="11">
        <v>0.01</v>
      </c>
      <c r="T32" s="11">
        <f t="shared" si="8"/>
        <v>-0.01</v>
      </c>
      <c r="U32" s="11">
        <f t="shared" si="9"/>
        <v>488.40000000000003</v>
      </c>
      <c r="V32" s="11">
        <v>32.300000000000011</v>
      </c>
      <c r="W32" s="11">
        <v>0.01</v>
      </c>
      <c r="Y32" s="11">
        <v>85.858999999999995</v>
      </c>
      <c r="Z32" s="2">
        <v>41</v>
      </c>
    </row>
    <row r="33" spans="1:26">
      <c r="A33" s="12">
        <v>35.75</v>
      </c>
      <c r="B33" s="2">
        <v>8</v>
      </c>
      <c r="C33" s="2">
        <v>0.91800000000000004</v>
      </c>
      <c r="D33" s="26">
        <v>221.65</v>
      </c>
      <c r="E33" s="2">
        <v>40</v>
      </c>
      <c r="F33" s="2">
        <v>1.6E-2</v>
      </c>
      <c r="G33" s="7">
        <v>1.9990000000000001</v>
      </c>
      <c r="H33" s="26">
        <v>80.86</v>
      </c>
      <c r="I33" s="30">
        <v>-1.5549999999999999</v>
      </c>
      <c r="J33" s="12">
        <v>5.5579999999999998</v>
      </c>
      <c r="K33" s="2">
        <v>8</v>
      </c>
      <c r="L33" s="26">
        <v>73.296999999999997</v>
      </c>
      <c r="M33" s="26">
        <v>88.756</v>
      </c>
      <c r="N33" s="2">
        <v>40</v>
      </c>
      <c r="O33" s="14">
        <v>-1.5549999999999999</v>
      </c>
      <c r="P33" s="14">
        <v>5.5579999999999998</v>
      </c>
      <c r="R33" s="4">
        <v>221.65</v>
      </c>
      <c r="S33" s="11">
        <v>1.6E-2</v>
      </c>
      <c r="T33" s="11">
        <f t="shared" si="8"/>
        <v>-1.6E-2</v>
      </c>
      <c r="U33" s="11">
        <f t="shared" si="9"/>
        <v>482</v>
      </c>
      <c r="V33" s="11">
        <v>38.700000000000017</v>
      </c>
      <c r="W33" s="11">
        <v>1.6E-2</v>
      </c>
      <c r="Y33" s="11">
        <v>80.86</v>
      </c>
      <c r="Z33" s="2">
        <v>40</v>
      </c>
    </row>
    <row r="34" spans="1:26">
      <c r="A34" s="12">
        <v>42.9</v>
      </c>
      <c r="B34" s="2">
        <v>9</v>
      </c>
      <c r="C34" s="2">
        <v>0.85799999999999998</v>
      </c>
      <c r="D34" s="26">
        <v>214.5</v>
      </c>
      <c r="E34" s="2">
        <v>39</v>
      </c>
      <c r="F34" s="2">
        <v>2.5000000000000001E-2</v>
      </c>
      <c r="G34" s="7">
        <v>2.88</v>
      </c>
      <c r="H34" s="26">
        <v>75.477000000000004</v>
      </c>
      <c r="I34" s="30">
        <v>-0.72799999999999998</v>
      </c>
      <c r="J34" s="12">
        <v>6.4960000000000004</v>
      </c>
      <c r="K34" s="2">
        <v>9</v>
      </c>
      <c r="L34" s="26">
        <v>68.248999999999995</v>
      </c>
      <c r="M34" s="26">
        <v>82.992000000000004</v>
      </c>
      <c r="N34" s="2">
        <v>39</v>
      </c>
      <c r="O34" s="14">
        <v>-0.72799999999999998</v>
      </c>
      <c r="P34" s="14">
        <v>6.4960000000000004</v>
      </c>
      <c r="R34" s="4">
        <v>214.5</v>
      </c>
      <c r="S34" s="11">
        <v>2.5000000000000001E-2</v>
      </c>
      <c r="T34" s="11">
        <f t="shared" si="8"/>
        <v>-2.5000000000000001E-2</v>
      </c>
      <c r="U34" s="11">
        <f t="shared" si="9"/>
        <v>474.85</v>
      </c>
      <c r="V34" s="11">
        <v>45.850000000000023</v>
      </c>
      <c r="W34" s="11">
        <v>2.5000000000000001E-2</v>
      </c>
      <c r="Y34" s="11">
        <v>75.477000000000004</v>
      </c>
      <c r="Z34" s="2">
        <v>39</v>
      </c>
    </row>
    <row r="35" spans="1:26">
      <c r="A35" s="12">
        <v>50.05</v>
      </c>
      <c r="B35" s="2">
        <v>10</v>
      </c>
      <c r="C35" s="2">
        <v>0.8</v>
      </c>
      <c r="D35" s="26">
        <v>207.35</v>
      </c>
      <c r="E35" s="2">
        <v>38</v>
      </c>
      <c r="F35" s="2">
        <v>3.5999999999999997E-2</v>
      </c>
      <c r="G35" s="7">
        <v>3.923</v>
      </c>
      <c r="H35" s="26">
        <v>70.304000000000002</v>
      </c>
      <c r="I35" s="30">
        <v>0.255</v>
      </c>
      <c r="J35" s="12">
        <v>7.5990000000000002</v>
      </c>
      <c r="K35" s="2">
        <v>10</v>
      </c>
      <c r="L35" s="26">
        <v>63.384999999999998</v>
      </c>
      <c r="M35" s="26">
        <v>77.47</v>
      </c>
      <c r="N35" s="2">
        <v>38</v>
      </c>
      <c r="O35" s="14">
        <v>0.255</v>
      </c>
      <c r="P35" s="14">
        <v>7.5990000000000002</v>
      </c>
      <c r="R35" s="4">
        <v>207.35</v>
      </c>
      <c r="S35" s="11">
        <v>3.5999999999999997E-2</v>
      </c>
      <c r="T35" s="11">
        <f t="shared" si="8"/>
        <v>-3.5999999999999997E-2</v>
      </c>
      <c r="U35" s="11">
        <f t="shared" si="9"/>
        <v>467.70000000000005</v>
      </c>
      <c r="V35" s="11">
        <v>53.000000000000028</v>
      </c>
      <c r="W35" s="11">
        <v>3.5999999999999997E-2</v>
      </c>
      <c r="Y35" s="11">
        <v>70.304000000000002</v>
      </c>
      <c r="Z35" s="2">
        <v>38</v>
      </c>
    </row>
    <row r="36" spans="1:26">
      <c r="A36" s="12">
        <v>56.45</v>
      </c>
      <c r="B36" s="2">
        <v>11</v>
      </c>
      <c r="C36" s="2">
        <v>0.749</v>
      </c>
      <c r="D36" s="26">
        <v>200.95</v>
      </c>
      <c r="E36" s="2">
        <v>37</v>
      </c>
      <c r="F36" s="2">
        <v>4.8000000000000001E-2</v>
      </c>
      <c r="G36" s="7">
        <v>4.9939999999999998</v>
      </c>
      <c r="H36" s="26">
        <v>65.847999999999999</v>
      </c>
      <c r="I36" s="30">
        <v>1.2689999999999999</v>
      </c>
      <c r="J36" s="12">
        <v>8.7289999999999992</v>
      </c>
      <c r="K36" s="2">
        <v>11</v>
      </c>
      <c r="L36" s="26">
        <v>59.185000000000002</v>
      </c>
      <c r="M36" s="26">
        <v>72.727999999999994</v>
      </c>
      <c r="N36" s="2">
        <v>37</v>
      </c>
      <c r="O36" s="14">
        <v>1.2689999999999999</v>
      </c>
      <c r="P36" s="14">
        <v>8.7289999999999992</v>
      </c>
      <c r="R36" s="4">
        <v>200.95</v>
      </c>
      <c r="S36" s="11">
        <v>4.8000000000000001E-2</v>
      </c>
      <c r="T36" s="11">
        <f t="shared" si="8"/>
        <v>-4.8000000000000001E-2</v>
      </c>
      <c r="U36" s="11">
        <f t="shared" si="9"/>
        <v>461.3</v>
      </c>
      <c r="V36" s="11">
        <v>59.400000000000034</v>
      </c>
      <c r="W36" s="11">
        <v>4.8000000000000001E-2</v>
      </c>
      <c r="Y36" s="11">
        <v>65.847999999999999</v>
      </c>
      <c r="Z36" s="2">
        <v>37</v>
      </c>
    </row>
    <row r="37" spans="1:26">
      <c r="A37" s="12">
        <v>57.95</v>
      </c>
      <c r="B37" s="2">
        <v>12</v>
      </c>
      <c r="C37" s="2">
        <v>0.73799999999999999</v>
      </c>
      <c r="D37" s="26">
        <v>199.45</v>
      </c>
      <c r="E37" s="2">
        <v>36</v>
      </c>
      <c r="F37" s="2">
        <v>5.0999999999999997E-2</v>
      </c>
      <c r="G37" s="7">
        <v>5.2640000000000002</v>
      </c>
      <c r="H37" s="26">
        <v>64.826999999999998</v>
      </c>
      <c r="I37" s="30">
        <v>1.5249999999999999</v>
      </c>
      <c r="J37" s="12">
        <v>9.0139999999999993</v>
      </c>
      <c r="K37" s="2">
        <v>12</v>
      </c>
      <c r="L37" s="26">
        <v>58.222000000000001</v>
      </c>
      <c r="M37" s="26">
        <v>71.643000000000001</v>
      </c>
      <c r="N37" s="2">
        <v>36</v>
      </c>
      <c r="O37" s="14">
        <v>1.5249999999999999</v>
      </c>
      <c r="P37" s="14">
        <v>9.0139999999999993</v>
      </c>
      <c r="R37" s="4">
        <v>199.45</v>
      </c>
      <c r="S37" s="11">
        <v>5.0999999999999997E-2</v>
      </c>
      <c r="T37" s="11">
        <f t="shared" si="8"/>
        <v>-5.0999999999999997E-2</v>
      </c>
      <c r="U37" s="11">
        <f t="shared" si="9"/>
        <v>459.8</v>
      </c>
      <c r="V37" s="11">
        <v>60.900000000000034</v>
      </c>
      <c r="W37" s="11">
        <v>5.0999999999999997E-2</v>
      </c>
      <c r="Y37" s="11">
        <v>64.826999999999998</v>
      </c>
      <c r="Z37" s="2">
        <v>36</v>
      </c>
    </row>
    <row r="38" spans="1:26">
      <c r="A38" s="12">
        <v>64.349999999999994</v>
      </c>
      <c r="B38" s="2">
        <v>13</v>
      </c>
      <c r="C38" s="2">
        <v>0.68899999999999995</v>
      </c>
      <c r="D38" s="26">
        <v>193.05</v>
      </c>
      <c r="E38" s="2">
        <v>35</v>
      </c>
      <c r="F38" s="2">
        <v>6.5000000000000002E-2</v>
      </c>
      <c r="G38" s="7">
        <v>6.4960000000000004</v>
      </c>
      <c r="H38" s="26">
        <v>60.570999999999998</v>
      </c>
      <c r="I38" s="30">
        <v>2.6960000000000002</v>
      </c>
      <c r="J38" s="12">
        <v>10.31</v>
      </c>
      <c r="K38" s="2">
        <v>13</v>
      </c>
      <c r="L38" s="26">
        <v>54.201000000000001</v>
      </c>
      <c r="M38" s="26">
        <v>67.126999999999995</v>
      </c>
      <c r="N38" s="2">
        <v>35</v>
      </c>
      <c r="O38" s="14">
        <v>2.6960000000000002</v>
      </c>
      <c r="P38" s="14">
        <v>10.31</v>
      </c>
      <c r="R38" s="4">
        <v>193.05</v>
      </c>
      <c r="S38" s="11">
        <v>6.5000000000000002E-2</v>
      </c>
      <c r="T38" s="11">
        <f t="shared" si="8"/>
        <v>-6.5000000000000002E-2</v>
      </c>
      <c r="U38" s="11">
        <f t="shared" si="9"/>
        <v>453.40000000000003</v>
      </c>
      <c r="V38" s="11">
        <v>67.300000000000011</v>
      </c>
      <c r="W38" s="11">
        <v>6.5000000000000002E-2</v>
      </c>
      <c r="Y38" s="11">
        <v>60.570999999999998</v>
      </c>
      <c r="Z38" s="2">
        <v>35</v>
      </c>
    </row>
    <row r="39" spans="1:26">
      <c r="A39" s="12">
        <v>71.5</v>
      </c>
      <c r="B39" s="2">
        <v>14</v>
      </c>
      <c r="C39" s="2">
        <v>0.63700000000000001</v>
      </c>
      <c r="D39" s="26">
        <v>185.9</v>
      </c>
      <c r="E39" s="2">
        <v>34</v>
      </c>
      <c r="F39" s="2">
        <v>8.2000000000000003E-2</v>
      </c>
      <c r="G39" s="7">
        <v>8.0280000000000005</v>
      </c>
      <c r="H39" s="26">
        <v>56.006</v>
      </c>
      <c r="I39" s="30">
        <v>4.1539999999999999</v>
      </c>
      <c r="J39" s="12">
        <v>11.919</v>
      </c>
      <c r="K39" s="2">
        <v>14</v>
      </c>
      <c r="L39" s="26">
        <v>49.88</v>
      </c>
      <c r="M39" s="26">
        <v>62.292999999999999</v>
      </c>
      <c r="N39" s="2">
        <v>34</v>
      </c>
      <c r="O39" s="14">
        <v>4.1539999999999999</v>
      </c>
      <c r="P39" s="14">
        <v>11.919</v>
      </c>
      <c r="R39" s="4">
        <v>185.9</v>
      </c>
      <c r="S39" s="11">
        <v>8.2000000000000003E-2</v>
      </c>
      <c r="T39" s="11">
        <f t="shared" si="8"/>
        <v>-8.2000000000000003E-2</v>
      </c>
      <c r="U39" s="11">
        <f t="shared" si="9"/>
        <v>446.25</v>
      </c>
      <c r="V39" s="11">
        <v>74.450000000000017</v>
      </c>
      <c r="W39" s="11">
        <v>8.2000000000000003E-2</v>
      </c>
      <c r="Y39" s="11">
        <v>56.006</v>
      </c>
      <c r="Z39" s="2">
        <v>34</v>
      </c>
    </row>
    <row r="40" spans="1:26">
      <c r="A40" s="12">
        <v>78.650000000000006</v>
      </c>
      <c r="B40" s="2">
        <v>15</v>
      </c>
      <c r="C40" s="2">
        <v>0.58699999999999997</v>
      </c>
      <c r="D40" s="26">
        <v>178.75</v>
      </c>
      <c r="E40" s="2">
        <v>33</v>
      </c>
      <c r="F40" s="2">
        <v>0.10199999999999999</v>
      </c>
      <c r="G40" s="7">
        <v>9.7249999999999996</v>
      </c>
      <c r="H40" s="26">
        <v>51.637</v>
      </c>
      <c r="I40" s="30">
        <v>5.7720000000000002</v>
      </c>
      <c r="J40" s="12">
        <v>13.698</v>
      </c>
      <c r="K40" s="2">
        <v>15</v>
      </c>
      <c r="L40" s="26">
        <v>45.738</v>
      </c>
      <c r="M40" s="26">
        <v>57.677</v>
      </c>
      <c r="N40" s="2">
        <v>33</v>
      </c>
      <c r="O40" s="14">
        <v>5.7720000000000002</v>
      </c>
      <c r="P40" s="14">
        <v>13.698</v>
      </c>
      <c r="R40" s="4">
        <v>178.75</v>
      </c>
      <c r="S40" s="11">
        <v>0.10199999999999999</v>
      </c>
      <c r="T40" s="11">
        <f t="shared" si="8"/>
        <v>-0.10199999999999999</v>
      </c>
      <c r="U40" s="11">
        <f t="shared" si="9"/>
        <v>439.1</v>
      </c>
      <c r="V40" s="11">
        <v>81.600000000000023</v>
      </c>
      <c r="W40" s="11">
        <v>0.10199999999999999</v>
      </c>
      <c r="Y40" s="11">
        <v>51.637</v>
      </c>
      <c r="Z40" s="2">
        <v>33</v>
      </c>
    </row>
    <row r="41" spans="1:26">
      <c r="A41" s="12">
        <v>85.05</v>
      </c>
      <c r="B41" s="2">
        <v>16</v>
      </c>
      <c r="C41" s="2">
        <v>0.54400000000000004</v>
      </c>
      <c r="D41" s="26">
        <v>172.35</v>
      </c>
      <c r="E41" s="2">
        <v>32</v>
      </c>
      <c r="F41" s="2">
        <v>0.121</v>
      </c>
      <c r="G41" s="7">
        <v>11.385</v>
      </c>
      <c r="H41" s="26">
        <v>47.890999999999998</v>
      </c>
      <c r="I41" s="30">
        <v>7.3550000000000004</v>
      </c>
      <c r="J41" s="12">
        <v>15.436999999999999</v>
      </c>
      <c r="K41" s="2">
        <v>16</v>
      </c>
      <c r="L41" s="26">
        <v>42.180999999999997</v>
      </c>
      <c r="M41" s="26">
        <v>53.725000000000001</v>
      </c>
      <c r="N41" s="2">
        <v>32</v>
      </c>
      <c r="O41" s="14">
        <v>7.3550000000000004</v>
      </c>
      <c r="P41" s="14">
        <v>15.436999999999999</v>
      </c>
      <c r="R41" s="4">
        <v>172.35</v>
      </c>
      <c r="S41" s="11">
        <v>0.121</v>
      </c>
      <c r="T41" s="11">
        <f t="shared" si="8"/>
        <v>-0.121</v>
      </c>
      <c r="U41" s="11">
        <f t="shared" si="9"/>
        <v>432.70000000000005</v>
      </c>
      <c r="V41" s="11">
        <v>88.000000000000028</v>
      </c>
      <c r="W41" s="11">
        <v>0.121</v>
      </c>
      <c r="Y41" s="11">
        <v>47.890999999999998</v>
      </c>
      <c r="Z41" s="2">
        <v>32</v>
      </c>
    </row>
    <row r="42" spans="1:26">
      <c r="A42" s="12">
        <v>86.55</v>
      </c>
      <c r="B42" s="2">
        <v>17</v>
      </c>
      <c r="C42" s="2">
        <v>0.53400000000000003</v>
      </c>
      <c r="D42" s="26">
        <v>170.85</v>
      </c>
      <c r="E42" s="2">
        <v>31</v>
      </c>
      <c r="F42" s="2">
        <v>0.125</v>
      </c>
      <c r="G42" s="7">
        <v>11.794</v>
      </c>
      <c r="H42" s="26">
        <v>47.034999999999997</v>
      </c>
      <c r="I42" s="30">
        <v>7.7450000000000001</v>
      </c>
      <c r="J42" s="12">
        <v>15.865</v>
      </c>
      <c r="K42" s="2">
        <v>17</v>
      </c>
      <c r="L42" s="26">
        <v>41.368000000000002</v>
      </c>
      <c r="M42" s="26">
        <v>52.823</v>
      </c>
      <c r="N42" s="2">
        <v>31</v>
      </c>
      <c r="O42" s="14">
        <v>7.7450000000000001</v>
      </c>
      <c r="P42" s="14">
        <v>15.865</v>
      </c>
      <c r="R42" s="4">
        <v>170.85</v>
      </c>
      <c r="S42" s="11">
        <v>0.125</v>
      </c>
      <c r="T42" s="11">
        <f t="shared" si="8"/>
        <v>-0.125</v>
      </c>
      <c r="U42" s="11">
        <f t="shared" si="9"/>
        <v>431.20000000000005</v>
      </c>
      <c r="V42" s="11">
        <v>89.500000000000028</v>
      </c>
      <c r="W42" s="11">
        <v>0.125</v>
      </c>
      <c r="Y42" s="11">
        <v>47.034999999999997</v>
      </c>
      <c r="Z42" s="2">
        <v>31</v>
      </c>
    </row>
    <row r="43" spans="1:26">
      <c r="A43" s="12">
        <v>92.95</v>
      </c>
      <c r="B43" s="2">
        <v>18</v>
      </c>
      <c r="C43" s="2">
        <v>0.49299999999999999</v>
      </c>
      <c r="D43" s="26">
        <v>164.45</v>
      </c>
      <c r="E43" s="2">
        <v>30</v>
      </c>
      <c r="F43" s="2">
        <v>0.14599999999999999</v>
      </c>
      <c r="G43" s="7">
        <v>13.619</v>
      </c>
      <c r="H43" s="26">
        <v>43.476999999999997</v>
      </c>
      <c r="I43" s="30">
        <v>9.4890000000000008</v>
      </c>
      <c r="J43" s="12">
        <v>17.776</v>
      </c>
      <c r="K43" s="2">
        <v>18</v>
      </c>
      <c r="L43" s="26">
        <v>37.984999999999999</v>
      </c>
      <c r="M43" s="26">
        <v>49.076999999999998</v>
      </c>
      <c r="N43" s="2">
        <v>30</v>
      </c>
      <c r="O43" s="14">
        <v>9.4890000000000008</v>
      </c>
      <c r="P43" s="14">
        <v>17.776</v>
      </c>
      <c r="R43" s="4">
        <v>164.45</v>
      </c>
      <c r="S43" s="11">
        <v>0.14599999999999999</v>
      </c>
      <c r="T43" s="11">
        <f t="shared" si="8"/>
        <v>-0.14599999999999999</v>
      </c>
      <c r="U43" s="11">
        <f t="shared" si="9"/>
        <v>424.8</v>
      </c>
      <c r="V43" s="11">
        <v>95.900000000000034</v>
      </c>
      <c r="W43" s="11">
        <v>0.14599999999999999</v>
      </c>
      <c r="Y43" s="11">
        <v>43.476999999999997</v>
      </c>
      <c r="Z43" s="2">
        <v>30</v>
      </c>
    </row>
    <row r="44" spans="1:26">
      <c r="A44" s="12">
        <v>100.1</v>
      </c>
      <c r="B44" s="2">
        <v>19</v>
      </c>
      <c r="C44" s="2">
        <v>0.44900000000000001</v>
      </c>
      <c r="D44" s="26">
        <v>157.30000000000001</v>
      </c>
      <c r="E44" s="2">
        <v>29</v>
      </c>
      <c r="F44" s="2">
        <v>0.17199999999999999</v>
      </c>
      <c r="G44" s="7">
        <v>15.818</v>
      </c>
      <c r="H44" s="26">
        <v>39.680999999999997</v>
      </c>
      <c r="I44" s="30">
        <v>11.59</v>
      </c>
      <c r="J44" s="12">
        <v>20.077999999999999</v>
      </c>
      <c r="K44" s="2">
        <v>19</v>
      </c>
      <c r="L44" s="26">
        <v>34.372</v>
      </c>
      <c r="M44" s="26">
        <v>45.085000000000001</v>
      </c>
      <c r="N44" s="2">
        <v>29</v>
      </c>
      <c r="O44" s="14">
        <v>11.59</v>
      </c>
      <c r="P44" s="14">
        <v>20.077999999999999</v>
      </c>
      <c r="R44" s="4">
        <v>157.30000000000001</v>
      </c>
      <c r="S44" s="11">
        <v>0.17199999999999999</v>
      </c>
      <c r="T44" s="11">
        <f t="shared" si="8"/>
        <v>-0.17199999999999999</v>
      </c>
      <c r="U44" s="11">
        <f t="shared" si="9"/>
        <v>417.65000000000003</v>
      </c>
      <c r="V44" s="11">
        <v>103.05000000000001</v>
      </c>
      <c r="W44" s="11">
        <v>0.17199999999999999</v>
      </c>
      <c r="Y44" s="11">
        <v>39.680999999999997</v>
      </c>
      <c r="Z44" s="2">
        <v>29</v>
      </c>
    </row>
    <row r="45" spans="1:26">
      <c r="A45" s="12">
        <v>107.25</v>
      </c>
      <c r="B45" s="2">
        <v>20</v>
      </c>
      <c r="C45" s="2">
        <v>0.40799999999999997</v>
      </c>
      <c r="D45" s="26">
        <v>150.15</v>
      </c>
      <c r="E45" s="2">
        <v>28</v>
      </c>
      <c r="F45" s="2">
        <v>0.19900000000000001</v>
      </c>
      <c r="G45" s="7">
        <v>18.187999999999999</v>
      </c>
      <c r="H45" s="26">
        <v>36.070999999999998</v>
      </c>
      <c r="I45" s="30">
        <v>13.853999999999999</v>
      </c>
      <c r="J45" s="12">
        <v>22.556999999999999</v>
      </c>
      <c r="K45" s="2">
        <v>20</v>
      </c>
      <c r="L45" s="26">
        <v>30.931999999999999</v>
      </c>
      <c r="M45" s="26">
        <v>41.292999999999999</v>
      </c>
      <c r="N45" s="2">
        <v>28</v>
      </c>
      <c r="O45" s="14">
        <v>13.853999999999999</v>
      </c>
      <c r="P45" s="14">
        <v>22.556999999999999</v>
      </c>
      <c r="R45" s="4">
        <v>150.15</v>
      </c>
      <c r="S45" s="11">
        <v>0.19900000000000001</v>
      </c>
      <c r="T45" s="11">
        <f t="shared" si="8"/>
        <v>-0.19900000000000001</v>
      </c>
      <c r="U45" s="11">
        <f t="shared" si="9"/>
        <v>410.5</v>
      </c>
      <c r="V45" s="11">
        <v>110.20000000000002</v>
      </c>
      <c r="W45" s="11">
        <v>0.19900000000000001</v>
      </c>
      <c r="Y45" s="11">
        <v>36.070999999999998</v>
      </c>
      <c r="Z45" s="2">
        <v>28</v>
      </c>
    </row>
    <row r="46" spans="1:26">
      <c r="A46" s="12">
        <v>113.65</v>
      </c>
      <c r="B46" s="2">
        <v>21</v>
      </c>
      <c r="C46" s="2">
        <v>0.372</v>
      </c>
      <c r="D46" s="26">
        <v>143.75</v>
      </c>
      <c r="E46" s="2">
        <v>27</v>
      </c>
      <c r="F46" s="2">
        <v>0.22600000000000001</v>
      </c>
      <c r="G46" s="7">
        <v>20.454000000000001</v>
      </c>
      <c r="H46" s="26">
        <v>32.994999999999997</v>
      </c>
      <c r="I46" s="30">
        <v>16.02</v>
      </c>
      <c r="J46" s="12">
        <v>24.928000000000001</v>
      </c>
      <c r="K46" s="2">
        <v>21</v>
      </c>
      <c r="L46" s="26">
        <v>27.998000000000001</v>
      </c>
      <c r="M46" s="26">
        <v>38.066000000000003</v>
      </c>
      <c r="N46" s="2">
        <v>27</v>
      </c>
      <c r="O46" s="14">
        <v>16.02</v>
      </c>
      <c r="P46" s="14">
        <v>24.928000000000001</v>
      </c>
      <c r="R46" s="4">
        <v>143.75</v>
      </c>
      <c r="S46" s="11">
        <v>0.22600000000000001</v>
      </c>
      <c r="T46" s="11">
        <f t="shared" si="8"/>
        <v>-0.22600000000000001</v>
      </c>
      <c r="U46" s="11">
        <f t="shared" si="9"/>
        <v>404.1</v>
      </c>
      <c r="V46" s="11">
        <v>116.60000000000002</v>
      </c>
      <c r="W46" s="11">
        <v>0.22600000000000001</v>
      </c>
      <c r="Y46" s="11">
        <v>32.994999999999997</v>
      </c>
      <c r="Z46" s="2">
        <v>27</v>
      </c>
    </row>
    <row r="47" spans="1:26">
      <c r="A47" s="12">
        <v>115.15</v>
      </c>
      <c r="B47" s="2">
        <v>22</v>
      </c>
      <c r="C47" s="2">
        <v>0.36399999999999999</v>
      </c>
      <c r="D47" s="26">
        <v>142.25</v>
      </c>
      <c r="E47" s="2">
        <v>26</v>
      </c>
      <c r="F47" s="2">
        <v>0.23200000000000001</v>
      </c>
      <c r="G47" s="7">
        <v>21.004999999999999</v>
      </c>
      <c r="H47" s="26">
        <v>32.295999999999999</v>
      </c>
      <c r="I47" s="30">
        <v>16.547000000000001</v>
      </c>
      <c r="J47" s="12">
        <v>25.504999999999999</v>
      </c>
      <c r="K47" s="2">
        <v>22</v>
      </c>
      <c r="L47" s="26">
        <v>27.331</v>
      </c>
      <c r="M47" s="26">
        <v>37.332000000000001</v>
      </c>
      <c r="N47" s="2">
        <v>26</v>
      </c>
      <c r="O47" s="14">
        <v>16.547000000000001</v>
      </c>
      <c r="P47" s="14">
        <v>25.504999999999999</v>
      </c>
      <c r="R47" s="4">
        <v>142.25</v>
      </c>
      <c r="S47" s="11">
        <v>0.23200000000000001</v>
      </c>
      <c r="T47" s="11">
        <f t="shared" si="8"/>
        <v>-0.23200000000000001</v>
      </c>
      <c r="U47" s="11">
        <f t="shared" si="9"/>
        <v>402.6</v>
      </c>
      <c r="V47" s="11">
        <v>118.10000000000002</v>
      </c>
      <c r="W47" s="11">
        <v>0.23200000000000001</v>
      </c>
      <c r="Y47" s="11">
        <v>32.295999999999999</v>
      </c>
      <c r="Z47" s="2">
        <v>26</v>
      </c>
    </row>
    <row r="48" spans="1:26">
      <c r="A48" s="12">
        <v>121.55</v>
      </c>
      <c r="B48" s="2">
        <v>23</v>
      </c>
      <c r="C48" s="2">
        <v>0.33</v>
      </c>
      <c r="D48" s="26">
        <v>135.85</v>
      </c>
      <c r="E48" s="2">
        <v>25</v>
      </c>
      <c r="F48" s="2">
        <v>0.26100000000000001</v>
      </c>
      <c r="G48" s="7">
        <v>23.443000000000001</v>
      </c>
      <c r="H48" s="26">
        <v>29.399000000000001</v>
      </c>
      <c r="I48" s="30">
        <v>18.876999999999999</v>
      </c>
      <c r="J48" s="12">
        <v>28.056999999999999</v>
      </c>
      <c r="K48" s="2">
        <v>23</v>
      </c>
      <c r="L48" s="26">
        <v>24.565999999999999</v>
      </c>
      <c r="M48" s="26">
        <v>34.295000000000002</v>
      </c>
      <c r="N48" s="2">
        <v>25</v>
      </c>
      <c r="O48" s="14">
        <v>18.876999999999999</v>
      </c>
      <c r="P48" s="14">
        <v>28.056999999999999</v>
      </c>
      <c r="R48" s="4">
        <v>135.85</v>
      </c>
      <c r="S48" s="11">
        <v>0.26100000000000001</v>
      </c>
      <c r="T48" s="11">
        <f t="shared" si="8"/>
        <v>-0.26100000000000001</v>
      </c>
      <c r="U48" s="11">
        <f t="shared" si="9"/>
        <v>396.20000000000005</v>
      </c>
      <c r="V48" s="11">
        <v>124.50000000000003</v>
      </c>
      <c r="W48" s="11">
        <v>0.26100000000000001</v>
      </c>
      <c r="Y48" s="11">
        <v>29.399000000000001</v>
      </c>
      <c r="Z48" s="2">
        <v>25</v>
      </c>
    </row>
    <row r="49" spans="1:26">
      <c r="A49" s="12">
        <v>128.69999999999999</v>
      </c>
      <c r="B49" s="2">
        <v>24</v>
      </c>
      <c r="C49" s="2">
        <v>0.29399999999999998</v>
      </c>
      <c r="D49" s="26">
        <v>128.69999999999999</v>
      </c>
      <c r="E49" s="2">
        <v>24</v>
      </c>
      <c r="F49" s="2">
        <v>0.29399999999999998</v>
      </c>
      <c r="G49" s="7">
        <v>26.332999999999998</v>
      </c>
      <c r="H49" s="26">
        <v>26.332999999999998</v>
      </c>
      <c r="I49" s="30">
        <v>21.637</v>
      </c>
      <c r="J49" s="12">
        <v>31.082000000000001</v>
      </c>
      <c r="K49" s="2">
        <v>24</v>
      </c>
      <c r="L49" s="26">
        <v>21.637</v>
      </c>
      <c r="M49" s="26">
        <v>31.082000000000001</v>
      </c>
      <c r="N49" s="2">
        <v>24</v>
      </c>
      <c r="O49" s="14">
        <v>21.637</v>
      </c>
      <c r="P49" s="14">
        <v>31.082000000000001</v>
      </c>
      <c r="R49" s="4">
        <v>128.69999999999999</v>
      </c>
      <c r="S49" s="11">
        <v>0.29399999999999998</v>
      </c>
      <c r="T49" s="11">
        <f t="shared" si="8"/>
        <v>-0.29399999999999998</v>
      </c>
      <c r="U49" s="11">
        <f t="shared" si="9"/>
        <v>389.05</v>
      </c>
      <c r="V49" s="11">
        <v>131.65000000000003</v>
      </c>
      <c r="W49" s="11">
        <v>0.29399999999999998</v>
      </c>
      <c r="Y49" s="11">
        <v>26.332999999999998</v>
      </c>
      <c r="Z49" s="2">
        <v>24</v>
      </c>
    </row>
    <row r="50" spans="1:26">
      <c r="A50" s="12">
        <v>135.85</v>
      </c>
      <c r="B50" s="2">
        <v>25</v>
      </c>
      <c r="C50" s="2">
        <v>0.26100000000000001</v>
      </c>
      <c r="D50" s="26">
        <v>121.55</v>
      </c>
      <c r="E50" s="2">
        <v>23</v>
      </c>
      <c r="F50" s="2">
        <v>0.33</v>
      </c>
      <c r="G50" s="7">
        <v>29.399000000000001</v>
      </c>
      <c r="H50" s="26">
        <v>23.443000000000001</v>
      </c>
      <c r="I50" s="30">
        <v>24.565999999999999</v>
      </c>
      <c r="J50" s="12">
        <v>34.295000000000002</v>
      </c>
      <c r="K50" s="2">
        <v>25</v>
      </c>
      <c r="L50" s="26">
        <v>18.876999999999999</v>
      </c>
      <c r="M50" s="26">
        <v>28.056999999999999</v>
      </c>
      <c r="N50" s="2">
        <v>23</v>
      </c>
      <c r="O50" s="14">
        <v>24.565999999999999</v>
      </c>
      <c r="P50" s="14">
        <v>34.295000000000002</v>
      </c>
      <c r="R50" s="4">
        <v>121.55</v>
      </c>
      <c r="S50" s="11">
        <v>0.33</v>
      </c>
      <c r="T50" s="11">
        <f t="shared" si="8"/>
        <v>-0.33</v>
      </c>
      <c r="U50" s="11">
        <f t="shared" si="9"/>
        <v>381.90000000000003</v>
      </c>
      <c r="V50" s="11">
        <v>138.80000000000001</v>
      </c>
      <c r="W50" s="11">
        <v>0.33</v>
      </c>
      <c r="Y50" s="11">
        <v>23.443000000000001</v>
      </c>
      <c r="Z50" s="2">
        <v>23</v>
      </c>
    </row>
    <row r="51" spans="1:26">
      <c r="A51" s="12">
        <v>142.25</v>
      </c>
      <c r="B51" s="2">
        <v>26</v>
      </c>
      <c r="C51" s="2">
        <v>0.23200000000000001</v>
      </c>
      <c r="D51" s="26">
        <v>115.15</v>
      </c>
      <c r="E51" s="2">
        <v>22</v>
      </c>
      <c r="F51" s="2">
        <v>0.36399999999999999</v>
      </c>
      <c r="G51" s="7">
        <v>32.295999999999999</v>
      </c>
      <c r="H51" s="26">
        <v>21.004999999999999</v>
      </c>
      <c r="I51" s="30">
        <v>27.331</v>
      </c>
      <c r="J51" s="12">
        <v>37.332000000000001</v>
      </c>
      <c r="K51" s="2">
        <v>26</v>
      </c>
      <c r="L51" s="26">
        <v>16.547000000000001</v>
      </c>
      <c r="M51" s="26">
        <v>25.504999999999999</v>
      </c>
      <c r="N51" s="2">
        <v>22</v>
      </c>
      <c r="O51" s="14">
        <v>27.331</v>
      </c>
      <c r="P51" s="14">
        <v>37.332000000000001</v>
      </c>
      <c r="R51" s="4">
        <v>115.15</v>
      </c>
      <c r="S51" s="11">
        <v>0.36399999999999999</v>
      </c>
      <c r="T51" s="11">
        <f t="shared" si="8"/>
        <v>-0.36399999999999999</v>
      </c>
      <c r="U51" s="11">
        <f t="shared" si="9"/>
        <v>375.5</v>
      </c>
      <c r="V51" s="11">
        <v>145.20000000000002</v>
      </c>
      <c r="W51" s="11">
        <v>0.36399999999999999</v>
      </c>
      <c r="Y51" s="11">
        <v>21.004999999999999</v>
      </c>
      <c r="Z51" s="2">
        <v>22</v>
      </c>
    </row>
    <row r="52" spans="1:26">
      <c r="A52" s="12">
        <v>143.75</v>
      </c>
      <c r="B52" s="2">
        <v>27</v>
      </c>
      <c r="C52" s="2">
        <v>0.22600000000000001</v>
      </c>
      <c r="D52" s="26">
        <v>113.65</v>
      </c>
      <c r="E52" s="2">
        <v>21</v>
      </c>
      <c r="F52" s="2">
        <v>0.372</v>
      </c>
      <c r="G52" s="7">
        <v>32.994999999999997</v>
      </c>
      <c r="H52" s="26">
        <v>20.454000000000001</v>
      </c>
      <c r="I52" s="30">
        <v>27.998000000000001</v>
      </c>
      <c r="J52" s="12">
        <v>38.066000000000003</v>
      </c>
      <c r="K52" s="2">
        <v>27</v>
      </c>
      <c r="L52" s="26">
        <v>16.02</v>
      </c>
      <c r="M52" s="26">
        <v>24.928000000000001</v>
      </c>
      <c r="N52" s="2">
        <v>21</v>
      </c>
      <c r="O52" s="14">
        <v>27.998000000000001</v>
      </c>
      <c r="P52" s="14">
        <v>38.066000000000003</v>
      </c>
      <c r="R52" s="4">
        <v>113.65</v>
      </c>
      <c r="S52" s="11">
        <v>0.372</v>
      </c>
      <c r="T52" s="11">
        <f t="shared" si="8"/>
        <v>-0.372</v>
      </c>
      <c r="U52" s="11">
        <f t="shared" si="9"/>
        <v>374</v>
      </c>
      <c r="V52" s="11">
        <v>146.70000000000002</v>
      </c>
      <c r="W52" s="11">
        <v>0.372</v>
      </c>
      <c r="Y52" s="11">
        <v>20.454000000000001</v>
      </c>
      <c r="Z52" s="2">
        <v>21</v>
      </c>
    </row>
    <row r="53" spans="1:26">
      <c r="A53" s="12">
        <v>150.15</v>
      </c>
      <c r="B53" s="2">
        <v>28</v>
      </c>
      <c r="C53" s="2">
        <v>0.19900000000000001</v>
      </c>
      <c r="D53" s="26">
        <v>107.25</v>
      </c>
      <c r="E53" s="2">
        <v>20</v>
      </c>
      <c r="F53" s="2">
        <v>0.40799999999999997</v>
      </c>
      <c r="G53" s="7">
        <v>36.070999999999998</v>
      </c>
      <c r="H53" s="26">
        <v>18.187999999999999</v>
      </c>
      <c r="I53" s="30">
        <v>30.931999999999999</v>
      </c>
      <c r="J53" s="12">
        <v>41.292999999999999</v>
      </c>
      <c r="K53" s="2">
        <v>28</v>
      </c>
      <c r="L53" s="26">
        <v>13.853999999999999</v>
      </c>
      <c r="M53" s="26">
        <v>22.556999999999999</v>
      </c>
      <c r="N53" s="2">
        <v>20</v>
      </c>
      <c r="O53" s="14">
        <v>30.931999999999999</v>
      </c>
      <c r="P53" s="14">
        <v>41.292999999999999</v>
      </c>
      <c r="R53" s="4">
        <v>107.25</v>
      </c>
      <c r="S53" s="11">
        <v>0.40799999999999997</v>
      </c>
      <c r="T53" s="11">
        <f t="shared" si="8"/>
        <v>-0.40799999999999997</v>
      </c>
      <c r="U53" s="11">
        <f t="shared" si="9"/>
        <v>367.6</v>
      </c>
      <c r="V53" s="11">
        <v>153.10000000000002</v>
      </c>
      <c r="W53" s="11">
        <v>0.40799999999999997</v>
      </c>
      <c r="Y53" s="11">
        <v>18.187999999999999</v>
      </c>
      <c r="Z53" s="2">
        <v>20</v>
      </c>
    </row>
    <row r="54" spans="1:26">
      <c r="A54" s="12">
        <v>157.30000000000001</v>
      </c>
      <c r="B54" s="2">
        <v>29</v>
      </c>
      <c r="C54" s="2">
        <v>0.17199999999999999</v>
      </c>
      <c r="D54" s="26">
        <v>100.1</v>
      </c>
      <c r="E54" s="2">
        <v>19</v>
      </c>
      <c r="F54" s="2">
        <v>0.44900000000000001</v>
      </c>
      <c r="G54" s="7">
        <v>39.680999999999997</v>
      </c>
      <c r="H54" s="26">
        <v>15.818</v>
      </c>
      <c r="I54" s="30">
        <v>34.372</v>
      </c>
      <c r="J54" s="12">
        <v>45.085000000000001</v>
      </c>
      <c r="K54" s="2">
        <v>29</v>
      </c>
      <c r="L54" s="26">
        <v>11.59</v>
      </c>
      <c r="M54" s="26">
        <v>20.077999999999999</v>
      </c>
      <c r="N54" s="2">
        <v>19</v>
      </c>
      <c r="O54" s="14">
        <v>34.372</v>
      </c>
      <c r="P54" s="14">
        <v>45.085000000000001</v>
      </c>
      <c r="R54" s="4">
        <v>100.1</v>
      </c>
      <c r="S54" s="11">
        <v>0.44900000000000001</v>
      </c>
      <c r="T54" s="11">
        <f t="shared" si="8"/>
        <v>-0.44900000000000001</v>
      </c>
      <c r="U54" s="11">
        <f t="shared" si="9"/>
        <v>360.45000000000005</v>
      </c>
      <c r="V54" s="11">
        <v>160.25000000000003</v>
      </c>
      <c r="W54" s="11">
        <v>0.44900000000000001</v>
      </c>
      <c r="Y54" s="11">
        <v>15.818</v>
      </c>
      <c r="Z54" s="2">
        <v>19</v>
      </c>
    </row>
    <row r="55" spans="1:26">
      <c r="A55" s="12">
        <v>164.45</v>
      </c>
      <c r="B55" s="2">
        <v>30</v>
      </c>
      <c r="C55" s="2">
        <v>0.14599999999999999</v>
      </c>
      <c r="D55" s="26">
        <v>92.95</v>
      </c>
      <c r="E55" s="2">
        <v>18</v>
      </c>
      <c r="F55" s="2">
        <v>0.49299999999999999</v>
      </c>
      <c r="G55" s="7">
        <v>43.476999999999997</v>
      </c>
      <c r="H55" s="26">
        <v>13.619</v>
      </c>
      <c r="I55" s="30">
        <v>37.984999999999999</v>
      </c>
      <c r="J55" s="12">
        <v>49.076999999999998</v>
      </c>
      <c r="K55" s="2">
        <v>30</v>
      </c>
      <c r="L55" s="26">
        <v>9.4890000000000008</v>
      </c>
      <c r="M55" s="26">
        <v>17.776</v>
      </c>
      <c r="N55" s="2">
        <v>18</v>
      </c>
      <c r="O55" s="14">
        <v>37.984999999999999</v>
      </c>
      <c r="P55" s="14">
        <v>49.076999999999998</v>
      </c>
      <c r="R55" s="4">
        <v>92.95</v>
      </c>
      <c r="S55" s="11">
        <v>0.49299999999999999</v>
      </c>
      <c r="T55" s="11">
        <f t="shared" si="8"/>
        <v>-0.49299999999999999</v>
      </c>
      <c r="U55" s="11">
        <f t="shared" si="9"/>
        <v>353.3</v>
      </c>
      <c r="V55" s="11">
        <v>167.40000000000003</v>
      </c>
      <c r="W55" s="11">
        <v>0.49299999999999999</v>
      </c>
      <c r="Y55" s="11">
        <v>13.619</v>
      </c>
      <c r="Z55" s="2">
        <v>18</v>
      </c>
    </row>
    <row r="56" spans="1:26">
      <c r="A56" s="12">
        <v>170.85</v>
      </c>
      <c r="B56" s="2">
        <v>31</v>
      </c>
      <c r="C56" s="2">
        <v>0.125</v>
      </c>
      <c r="D56" s="26">
        <v>86.55</v>
      </c>
      <c r="E56" s="2">
        <v>17</v>
      </c>
      <c r="F56" s="2">
        <v>0.53400000000000003</v>
      </c>
      <c r="G56" s="7">
        <v>47.034999999999997</v>
      </c>
      <c r="H56" s="26">
        <v>11.794</v>
      </c>
      <c r="I56" s="30">
        <v>41.368000000000002</v>
      </c>
      <c r="J56" s="12">
        <v>52.823</v>
      </c>
      <c r="K56" s="2">
        <v>31</v>
      </c>
      <c r="L56" s="26">
        <v>7.7450000000000001</v>
      </c>
      <c r="M56" s="26">
        <v>15.865</v>
      </c>
      <c r="N56" s="2">
        <v>17</v>
      </c>
      <c r="O56" s="14">
        <v>41.368000000000002</v>
      </c>
      <c r="P56" s="14">
        <v>52.823</v>
      </c>
      <c r="R56" s="4">
        <v>86.55</v>
      </c>
      <c r="S56" s="11">
        <v>0.53400000000000003</v>
      </c>
      <c r="T56" s="11">
        <f t="shared" si="8"/>
        <v>-0.53400000000000003</v>
      </c>
      <c r="U56" s="11">
        <f t="shared" si="9"/>
        <v>346.90000000000003</v>
      </c>
      <c r="V56" s="11">
        <v>173.8</v>
      </c>
      <c r="W56" s="11">
        <v>0.53400000000000003</v>
      </c>
      <c r="Y56" s="11">
        <v>11.794</v>
      </c>
      <c r="Z56" s="2">
        <v>17</v>
      </c>
    </row>
    <row r="57" spans="1:26">
      <c r="A57" s="12">
        <v>172.35</v>
      </c>
      <c r="B57" s="2">
        <v>32</v>
      </c>
      <c r="C57" s="2">
        <v>0.121</v>
      </c>
      <c r="D57" s="26">
        <v>85.05</v>
      </c>
      <c r="E57" s="2">
        <v>16</v>
      </c>
      <c r="F57" s="2">
        <v>0.54400000000000004</v>
      </c>
      <c r="G57" s="7">
        <v>47.890999999999998</v>
      </c>
      <c r="H57" s="26">
        <v>11.385</v>
      </c>
      <c r="I57" s="30">
        <v>42.180999999999997</v>
      </c>
      <c r="J57" s="12">
        <v>53.725000000000001</v>
      </c>
      <c r="K57" s="2">
        <v>32</v>
      </c>
      <c r="L57" s="26">
        <v>7.3550000000000004</v>
      </c>
      <c r="M57" s="26">
        <v>15.436999999999999</v>
      </c>
      <c r="N57" s="2">
        <v>16</v>
      </c>
      <c r="O57" s="14">
        <v>42.180999999999997</v>
      </c>
      <c r="P57" s="14">
        <v>53.725000000000001</v>
      </c>
      <c r="R57" s="4">
        <v>85.05</v>
      </c>
      <c r="S57" s="11">
        <v>0.54400000000000004</v>
      </c>
      <c r="T57" s="11">
        <f t="shared" si="8"/>
        <v>-0.54400000000000004</v>
      </c>
      <c r="U57" s="11">
        <f t="shared" si="9"/>
        <v>345.40000000000003</v>
      </c>
      <c r="V57" s="11">
        <v>175.3</v>
      </c>
      <c r="W57" s="11">
        <v>0.54400000000000004</v>
      </c>
      <c r="Y57" s="11">
        <v>11.385</v>
      </c>
      <c r="Z57" s="2">
        <v>16</v>
      </c>
    </row>
    <row r="58" spans="1:26">
      <c r="A58" s="12">
        <v>178.75</v>
      </c>
      <c r="B58" s="2">
        <v>33</v>
      </c>
      <c r="C58" s="2">
        <v>0.10199999999999999</v>
      </c>
      <c r="D58" s="26">
        <v>78.650000000000006</v>
      </c>
      <c r="E58" s="2">
        <v>15</v>
      </c>
      <c r="F58" s="2">
        <v>0.58699999999999997</v>
      </c>
      <c r="G58" s="7">
        <v>51.637</v>
      </c>
      <c r="H58" s="26">
        <v>9.7249999999999996</v>
      </c>
      <c r="I58" s="30">
        <v>45.738</v>
      </c>
      <c r="J58" s="12">
        <v>57.677</v>
      </c>
      <c r="K58" s="2">
        <v>33</v>
      </c>
      <c r="L58" s="26">
        <v>5.7720000000000002</v>
      </c>
      <c r="M58" s="26">
        <v>13.698</v>
      </c>
      <c r="N58" s="2">
        <v>15</v>
      </c>
      <c r="O58" s="14">
        <v>45.738</v>
      </c>
      <c r="P58" s="14">
        <v>57.677</v>
      </c>
      <c r="R58" s="4">
        <v>78.650000000000006</v>
      </c>
      <c r="S58" s="11">
        <v>0.58699999999999997</v>
      </c>
      <c r="T58" s="11">
        <f t="shared" si="8"/>
        <v>-0.58699999999999997</v>
      </c>
      <c r="U58" s="11">
        <f t="shared" si="9"/>
        <v>339</v>
      </c>
      <c r="V58" s="11">
        <v>181.70000000000002</v>
      </c>
      <c r="W58" s="11">
        <v>0.58699999999999997</v>
      </c>
      <c r="Y58" s="11">
        <v>9.7249999999999996</v>
      </c>
      <c r="Z58" s="2">
        <v>15</v>
      </c>
    </row>
    <row r="59" spans="1:26">
      <c r="A59" s="12">
        <v>185.9</v>
      </c>
      <c r="B59" s="2">
        <v>34</v>
      </c>
      <c r="C59" s="2">
        <v>8.2000000000000003E-2</v>
      </c>
      <c r="D59" s="26">
        <v>71.5</v>
      </c>
      <c r="E59" s="2">
        <v>14</v>
      </c>
      <c r="F59" s="2">
        <v>0.63700000000000001</v>
      </c>
      <c r="G59" s="7">
        <v>56.006</v>
      </c>
      <c r="H59" s="26">
        <v>8.0280000000000005</v>
      </c>
      <c r="I59" s="30">
        <v>49.88</v>
      </c>
      <c r="J59" s="12">
        <v>62.292999999999999</v>
      </c>
      <c r="K59" s="2">
        <v>34</v>
      </c>
      <c r="L59" s="26">
        <v>4.1539999999999999</v>
      </c>
      <c r="M59" s="26">
        <v>11.919</v>
      </c>
      <c r="N59" s="2">
        <v>14</v>
      </c>
      <c r="O59" s="14">
        <v>49.88</v>
      </c>
      <c r="P59" s="14">
        <v>62.292999999999999</v>
      </c>
      <c r="R59" s="4">
        <v>71.5</v>
      </c>
      <c r="S59" s="11">
        <v>0.63700000000000001</v>
      </c>
      <c r="T59" s="11">
        <f t="shared" si="8"/>
        <v>-0.63700000000000001</v>
      </c>
      <c r="U59" s="11">
        <f t="shared" si="9"/>
        <v>331.85</v>
      </c>
      <c r="V59" s="11">
        <v>188.85000000000002</v>
      </c>
      <c r="W59" s="11">
        <v>0.63700000000000001</v>
      </c>
      <c r="Y59" s="11">
        <v>8.0280000000000005</v>
      </c>
      <c r="Z59" s="2">
        <v>14</v>
      </c>
    </row>
    <row r="60" spans="1:26">
      <c r="A60" s="12">
        <v>193.05</v>
      </c>
      <c r="B60" s="2">
        <v>35</v>
      </c>
      <c r="C60" s="2">
        <v>6.5000000000000002E-2</v>
      </c>
      <c r="D60" s="26">
        <v>64.349999999999994</v>
      </c>
      <c r="E60" s="2">
        <v>13</v>
      </c>
      <c r="F60" s="2">
        <v>0.68899999999999995</v>
      </c>
      <c r="G60" s="7">
        <v>60.570999999999998</v>
      </c>
      <c r="H60" s="26">
        <v>6.4960000000000004</v>
      </c>
      <c r="I60" s="30">
        <v>54.201000000000001</v>
      </c>
      <c r="J60" s="12">
        <v>67.126999999999995</v>
      </c>
      <c r="K60" s="2">
        <v>35</v>
      </c>
      <c r="L60" s="26">
        <v>2.6960000000000002</v>
      </c>
      <c r="M60" s="26">
        <v>10.31</v>
      </c>
      <c r="N60" s="2">
        <v>13</v>
      </c>
      <c r="O60" s="14">
        <v>54.201000000000001</v>
      </c>
      <c r="P60" s="14">
        <v>67.126999999999995</v>
      </c>
      <c r="R60" s="4">
        <v>64.349999999999994</v>
      </c>
      <c r="S60" s="11">
        <v>0.68899999999999995</v>
      </c>
      <c r="T60" s="11">
        <f t="shared" si="8"/>
        <v>-0.68899999999999995</v>
      </c>
      <c r="U60" s="11">
        <f t="shared" si="9"/>
        <v>324.70000000000005</v>
      </c>
      <c r="V60" s="11">
        <v>196.00000000000003</v>
      </c>
      <c r="W60" s="11">
        <v>0.68899999999999995</v>
      </c>
      <c r="Y60" s="11">
        <v>6.4960000000000004</v>
      </c>
      <c r="Z60" s="2">
        <v>13</v>
      </c>
    </row>
    <row r="61" spans="1:26">
      <c r="A61" s="12">
        <v>199.45</v>
      </c>
      <c r="B61" s="2">
        <v>36</v>
      </c>
      <c r="C61" s="2">
        <v>5.0999999999999997E-2</v>
      </c>
      <c r="D61" s="26">
        <v>57.95</v>
      </c>
      <c r="E61" s="2">
        <v>12</v>
      </c>
      <c r="F61" s="2">
        <v>0.73799999999999999</v>
      </c>
      <c r="G61" s="7">
        <v>64.826999999999998</v>
      </c>
      <c r="H61" s="26">
        <v>5.2640000000000002</v>
      </c>
      <c r="I61" s="30">
        <v>58.222000000000001</v>
      </c>
      <c r="J61" s="12">
        <v>71.643000000000001</v>
      </c>
      <c r="K61" s="2">
        <v>36</v>
      </c>
      <c r="L61" s="26">
        <v>1.5249999999999999</v>
      </c>
      <c r="M61" s="26">
        <v>9.0139999999999993</v>
      </c>
      <c r="N61" s="2">
        <v>12</v>
      </c>
      <c r="O61" s="14">
        <v>58.222000000000001</v>
      </c>
      <c r="P61" s="14">
        <v>71.643000000000001</v>
      </c>
      <c r="R61" s="4">
        <v>57.95</v>
      </c>
      <c r="S61" s="11">
        <v>0.73799999999999999</v>
      </c>
      <c r="T61" s="11">
        <f t="shared" si="8"/>
        <v>-0.73799999999999999</v>
      </c>
      <c r="U61" s="11">
        <f t="shared" si="9"/>
        <v>318.3</v>
      </c>
      <c r="V61" s="11">
        <v>202.40000000000003</v>
      </c>
      <c r="W61" s="11">
        <v>0.73799999999999999</v>
      </c>
      <c r="Y61" s="11">
        <v>5.2640000000000002</v>
      </c>
      <c r="Z61" s="2">
        <v>12</v>
      </c>
    </row>
    <row r="62" spans="1:26">
      <c r="A62" s="12">
        <v>200.95</v>
      </c>
      <c r="B62" s="2">
        <v>37</v>
      </c>
      <c r="C62" s="2">
        <v>4.8000000000000001E-2</v>
      </c>
      <c r="D62" s="26">
        <v>56.45</v>
      </c>
      <c r="E62" s="2">
        <v>11</v>
      </c>
      <c r="F62" s="2">
        <v>0.749</v>
      </c>
      <c r="G62" s="7">
        <v>65.847999999999999</v>
      </c>
      <c r="H62" s="26">
        <v>4.9939999999999998</v>
      </c>
      <c r="I62" s="30">
        <v>59.185000000000002</v>
      </c>
      <c r="J62" s="12">
        <v>72.727999999999994</v>
      </c>
      <c r="K62" s="2">
        <v>37</v>
      </c>
      <c r="L62" s="26">
        <v>1.2689999999999999</v>
      </c>
      <c r="M62" s="26">
        <v>8.7289999999999992</v>
      </c>
      <c r="N62" s="2">
        <v>11</v>
      </c>
      <c r="O62" s="14">
        <v>59.185000000000002</v>
      </c>
      <c r="P62" s="14">
        <v>72.727999999999994</v>
      </c>
      <c r="R62" s="4">
        <v>56.45</v>
      </c>
      <c r="S62" s="11">
        <v>0.749</v>
      </c>
      <c r="T62" s="11">
        <f t="shared" si="8"/>
        <v>-0.749</v>
      </c>
      <c r="U62" s="11">
        <f t="shared" si="9"/>
        <v>316.8</v>
      </c>
      <c r="V62" s="11">
        <v>203.90000000000003</v>
      </c>
      <c r="W62" s="11">
        <v>0.749</v>
      </c>
      <c r="Y62" s="11">
        <v>4.9939999999999998</v>
      </c>
      <c r="Z62" s="2">
        <v>11</v>
      </c>
    </row>
    <row r="63" spans="1:26">
      <c r="A63" s="12">
        <v>207.35</v>
      </c>
      <c r="B63" s="2">
        <v>38</v>
      </c>
      <c r="C63" s="2">
        <v>3.5999999999999997E-2</v>
      </c>
      <c r="D63" s="26">
        <v>50.05</v>
      </c>
      <c r="E63" s="2">
        <v>10</v>
      </c>
      <c r="F63" s="2">
        <v>0.8</v>
      </c>
      <c r="G63" s="7">
        <v>70.304000000000002</v>
      </c>
      <c r="H63" s="26">
        <v>3.923</v>
      </c>
      <c r="I63" s="30">
        <v>63.384999999999998</v>
      </c>
      <c r="J63" s="12">
        <v>77.47</v>
      </c>
      <c r="K63" s="2">
        <v>38</v>
      </c>
      <c r="L63" s="26">
        <v>0.255</v>
      </c>
      <c r="M63" s="26">
        <v>7.5990000000000002</v>
      </c>
      <c r="N63" s="2">
        <v>10</v>
      </c>
      <c r="O63" s="14">
        <v>63.384999999999998</v>
      </c>
      <c r="P63" s="14">
        <v>77.47</v>
      </c>
      <c r="R63" s="4">
        <v>50.05</v>
      </c>
      <c r="S63" s="11">
        <v>0.8</v>
      </c>
      <c r="T63" s="11">
        <f t="shared" si="8"/>
        <v>-0.8</v>
      </c>
      <c r="U63" s="11">
        <f t="shared" si="9"/>
        <v>310.40000000000003</v>
      </c>
      <c r="V63" s="11">
        <v>210.3</v>
      </c>
      <c r="W63" s="11">
        <v>0.8</v>
      </c>
      <c r="Y63" s="11">
        <v>3.923</v>
      </c>
      <c r="Z63" s="2">
        <v>10</v>
      </c>
    </row>
    <row r="64" spans="1:26">
      <c r="A64" s="12">
        <v>214.5</v>
      </c>
      <c r="B64" s="2">
        <v>39</v>
      </c>
      <c r="C64" s="2">
        <v>2.5000000000000001E-2</v>
      </c>
      <c r="D64" s="26">
        <v>42.9</v>
      </c>
      <c r="E64" s="2">
        <v>9</v>
      </c>
      <c r="F64" s="2">
        <v>0.85799999999999998</v>
      </c>
      <c r="G64" s="7">
        <v>75.477000000000004</v>
      </c>
      <c r="H64" s="26">
        <v>2.88</v>
      </c>
      <c r="I64" s="30">
        <v>68.248999999999995</v>
      </c>
      <c r="J64" s="12">
        <v>82.992000000000004</v>
      </c>
      <c r="K64" s="2">
        <v>39</v>
      </c>
      <c r="L64" s="26">
        <v>-0.72799999999999998</v>
      </c>
      <c r="M64" s="26">
        <v>6.4960000000000004</v>
      </c>
      <c r="N64" s="2">
        <v>9</v>
      </c>
      <c r="O64" s="14">
        <v>68.248999999999995</v>
      </c>
      <c r="P64" s="14">
        <v>82.992000000000004</v>
      </c>
      <c r="R64" s="4">
        <v>42.9</v>
      </c>
      <c r="S64" s="11">
        <v>0.85799999999999998</v>
      </c>
      <c r="T64" s="11">
        <f t="shared" si="8"/>
        <v>-0.85799999999999998</v>
      </c>
      <c r="U64" s="11">
        <f t="shared" si="9"/>
        <v>303.25</v>
      </c>
      <c r="V64" s="11">
        <v>217.45000000000002</v>
      </c>
      <c r="W64" s="11">
        <v>0.85799999999999998</v>
      </c>
      <c r="Y64" s="11">
        <v>2.88</v>
      </c>
      <c r="Z64" s="2">
        <v>9</v>
      </c>
    </row>
    <row r="65" spans="1:26">
      <c r="A65" s="12">
        <v>221.65</v>
      </c>
      <c r="B65" s="2">
        <v>40</v>
      </c>
      <c r="C65" s="2">
        <v>1.6E-2</v>
      </c>
      <c r="D65" s="26">
        <v>35.75</v>
      </c>
      <c r="E65" s="2">
        <v>8</v>
      </c>
      <c r="F65" s="2">
        <v>0.91800000000000004</v>
      </c>
      <c r="G65" s="7">
        <v>80.86</v>
      </c>
      <c r="H65" s="26">
        <v>1.9990000000000001</v>
      </c>
      <c r="I65" s="30">
        <v>73.296999999999997</v>
      </c>
      <c r="J65" s="12">
        <v>88.756</v>
      </c>
      <c r="K65" s="2">
        <v>40</v>
      </c>
      <c r="L65" s="26">
        <v>-1.5549999999999999</v>
      </c>
      <c r="M65" s="26">
        <v>5.5579999999999998</v>
      </c>
      <c r="N65" s="2">
        <v>8</v>
      </c>
      <c r="O65" s="14">
        <v>73.296999999999997</v>
      </c>
      <c r="P65" s="14">
        <v>88.756</v>
      </c>
      <c r="R65" s="4">
        <v>35.75</v>
      </c>
      <c r="S65" s="11">
        <v>0.91800000000000004</v>
      </c>
      <c r="T65" s="11">
        <f t="shared" si="8"/>
        <v>-0.91800000000000004</v>
      </c>
      <c r="U65" s="11">
        <f t="shared" si="9"/>
        <v>296.10000000000002</v>
      </c>
      <c r="V65" s="11">
        <v>224.60000000000002</v>
      </c>
      <c r="W65" s="11">
        <v>0.91800000000000004</v>
      </c>
      <c r="Y65" s="11">
        <v>1.9990000000000001</v>
      </c>
      <c r="Z65" s="2">
        <v>8</v>
      </c>
    </row>
    <row r="66" spans="1:26">
      <c r="A66" s="12">
        <v>228.05</v>
      </c>
      <c r="B66" s="2">
        <v>41</v>
      </c>
      <c r="C66" s="2">
        <v>0.01</v>
      </c>
      <c r="D66" s="26">
        <v>29.35</v>
      </c>
      <c r="E66" s="2">
        <v>7</v>
      </c>
      <c r="F66" s="2">
        <v>0.97399999999999998</v>
      </c>
      <c r="G66" s="7">
        <v>85.858999999999995</v>
      </c>
      <c r="H66" s="26">
        <v>1.347</v>
      </c>
      <c r="I66" s="30">
        <v>77.97</v>
      </c>
      <c r="J66" s="12">
        <v>94.129000000000005</v>
      </c>
      <c r="K66" s="2">
        <v>41</v>
      </c>
      <c r="L66" s="26">
        <v>-2.1619999999999999</v>
      </c>
      <c r="M66" s="26">
        <v>4.859</v>
      </c>
      <c r="N66" s="2">
        <v>7</v>
      </c>
      <c r="O66" s="14">
        <v>77.97</v>
      </c>
      <c r="P66" s="14">
        <v>94.129000000000005</v>
      </c>
      <c r="R66" s="4">
        <v>29.35</v>
      </c>
      <c r="S66" s="11">
        <v>0.97399999999999998</v>
      </c>
      <c r="T66" s="11">
        <f t="shared" si="8"/>
        <v>-0.97399999999999998</v>
      </c>
      <c r="U66" s="11">
        <f t="shared" si="9"/>
        <v>289.70000000000005</v>
      </c>
      <c r="V66" s="11">
        <v>231.00000000000003</v>
      </c>
      <c r="W66" s="11">
        <v>0.97399999999999998</v>
      </c>
      <c r="Y66" s="11">
        <v>1.347</v>
      </c>
      <c r="Z66" s="2">
        <v>7</v>
      </c>
    </row>
    <row r="67" spans="1:26">
      <c r="A67" s="12">
        <v>229.55</v>
      </c>
      <c r="B67" s="2">
        <v>42</v>
      </c>
      <c r="C67" s="2">
        <v>8.0000000000000002E-3</v>
      </c>
      <c r="D67" s="26">
        <v>27.85</v>
      </c>
      <c r="E67" s="2">
        <v>6</v>
      </c>
      <c r="F67" s="2">
        <v>0.98699999999999999</v>
      </c>
      <c r="G67" s="7">
        <v>87.055999999999997</v>
      </c>
      <c r="H67" s="26">
        <v>1.212</v>
      </c>
      <c r="I67" s="30">
        <v>79.087000000000003</v>
      </c>
      <c r="J67" s="12">
        <v>95.418000000000006</v>
      </c>
      <c r="K67" s="2">
        <v>42</v>
      </c>
      <c r="L67" s="26">
        <v>-2.286</v>
      </c>
      <c r="M67" s="26">
        <v>4.7140000000000004</v>
      </c>
      <c r="N67" s="2">
        <v>6</v>
      </c>
      <c r="O67" s="14">
        <v>79.087000000000003</v>
      </c>
      <c r="P67" s="14">
        <v>95.418000000000006</v>
      </c>
      <c r="R67" s="4">
        <v>27.85</v>
      </c>
      <c r="S67" s="11">
        <v>0.98699999999999999</v>
      </c>
      <c r="T67" s="11">
        <f t="shared" si="8"/>
        <v>-0.98699999999999999</v>
      </c>
      <c r="U67" s="11">
        <f t="shared" si="9"/>
        <v>288.20000000000005</v>
      </c>
      <c r="V67" s="11">
        <v>232.50000000000003</v>
      </c>
      <c r="W67" s="11">
        <v>0.98699999999999999</v>
      </c>
      <c r="Y67" s="11">
        <v>1.212</v>
      </c>
      <c r="Z67" s="2">
        <v>6</v>
      </c>
    </row>
    <row r="68" spans="1:26">
      <c r="A68" s="12">
        <v>235.95</v>
      </c>
      <c r="B68" s="2">
        <v>43</v>
      </c>
      <c r="C68" s="2">
        <v>4.0000000000000001E-3</v>
      </c>
      <c r="D68" s="26">
        <v>21.45</v>
      </c>
      <c r="E68" s="2">
        <v>5</v>
      </c>
      <c r="F68" s="2">
        <v>1.0449999999999999</v>
      </c>
      <c r="G68" s="7">
        <v>92.269000000000005</v>
      </c>
      <c r="H68" s="26">
        <v>0.71899999999999997</v>
      </c>
      <c r="I68" s="31">
        <v>83.941999999999993</v>
      </c>
      <c r="J68" s="12">
        <v>101.04900000000001</v>
      </c>
      <c r="K68" s="2">
        <v>43</v>
      </c>
      <c r="L68" s="26">
        <v>-2.738</v>
      </c>
      <c r="M68" s="26">
        <v>4.1779999999999999</v>
      </c>
      <c r="N68" s="2">
        <v>5</v>
      </c>
      <c r="O68" s="15">
        <v>83.941999999999993</v>
      </c>
      <c r="P68" s="14">
        <v>101.04900000000001</v>
      </c>
      <c r="R68" s="4">
        <v>21.45</v>
      </c>
      <c r="S68" s="11">
        <v>1.0449999999999999</v>
      </c>
      <c r="T68" s="11">
        <f t="shared" si="8"/>
        <v>-1.0449999999999999</v>
      </c>
      <c r="U68" s="11">
        <f t="shared" si="9"/>
        <v>281.8</v>
      </c>
      <c r="V68" s="11">
        <v>238.90000000000003</v>
      </c>
      <c r="W68" s="11">
        <v>1.0449999999999999</v>
      </c>
      <c r="Y68" s="11">
        <v>0.71899999999999997</v>
      </c>
      <c r="Z68" s="2">
        <v>5</v>
      </c>
    </row>
    <row r="69" spans="1:26">
      <c r="A69" s="12">
        <v>243.477</v>
      </c>
      <c r="B69" s="2">
        <v>44</v>
      </c>
      <c r="C69" s="2">
        <v>1E-3</v>
      </c>
      <c r="D69" s="26">
        <v>14.3</v>
      </c>
      <c r="E69" s="2">
        <v>4</v>
      </c>
      <c r="F69" s="2">
        <v>1.111</v>
      </c>
      <c r="G69" s="7">
        <v>95.56049999999999</v>
      </c>
      <c r="H69" s="26">
        <v>0.31900000000000001</v>
      </c>
      <c r="I69" s="30">
        <v>89.838999999999999</v>
      </c>
      <c r="J69" s="12">
        <v>101.282</v>
      </c>
      <c r="K69" s="2">
        <v>44</v>
      </c>
      <c r="L69" s="26">
        <v>-3.0950000000000002</v>
      </c>
      <c r="M69" s="26">
        <v>3.7349999999999999</v>
      </c>
      <c r="N69" s="2">
        <v>4</v>
      </c>
      <c r="O69" s="14">
        <v>89.838999999999999</v>
      </c>
      <c r="P69" s="14">
        <v>101.282</v>
      </c>
      <c r="R69" s="4">
        <v>14.3</v>
      </c>
      <c r="S69" s="11">
        <v>1.111</v>
      </c>
      <c r="T69" s="11">
        <f t="shared" si="8"/>
        <v>-1.111</v>
      </c>
      <c r="U69" s="11">
        <f t="shared" si="9"/>
        <v>274.65000000000003</v>
      </c>
      <c r="V69" s="11">
        <v>246.05</v>
      </c>
      <c r="W69" s="11">
        <v>1.111</v>
      </c>
      <c r="Y69" s="11">
        <v>0.31900000000000001</v>
      </c>
      <c r="Z69" s="2">
        <v>4</v>
      </c>
    </row>
    <row r="70" spans="1:26">
      <c r="A70" s="12">
        <v>250.25</v>
      </c>
      <c r="B70" s="2">
        <v>45</v>
      </c>
      <c r="C70" s="2">
        <v>0</v>
      </c>
      <c r="D70" s="26">
        <v>7.15</v>
      </c>
      <c r="E70" s="2">
        <v>3</v>
      </c>
      <c r="F70" s="2">
        <v>1.18</v>
      </c>
      <c r="G70" s="7">
        <v>100.768</v>
      </c>
      <c r="H70" s="26">
        <v>0.08</v>
      </c>
      <c r="I70" s="30">
        <v>95.319000000000003</v>
      </c>
      <c r="J70" s="12">
        <v>106.217</v>
      </c>
      <c r="K70" s="2">
        <v>45</v>
      </c>
      <c r="L70" s="26">
        <v>-3.2949999999999999</v>
      </c>
      <c r="M70" s="26">
        <v>3.456</v>
      </c>
      <c r="N70" s="2">
        <v>3</v>
      </c>
      <c r="O70" s="14">
        <v>95.319000000000003</v>
      </c>
      <c r="P70" s="14">
        <v>106.217</v>
      </c>
      <c r="R70" s="4">
        <v>7.15</v>
      </c>
      <c r="S70" s="11">
        <v>1.18</v>
      </c>
      <c r="T70" s="11">
        <f t="shared" si="8"/>
        <v>-1.18</v>
      </c>
      <c r="U70" s="11">
        <f t="shared" si="9"/>
        <v>267.5</v>
      </c>
      <c r="V70" s="11">
        <v>253.20000000000002</v>
      </c>
      <c r="W70" s="11">
        <v>1.18</v>
      </c>
      <c r="Y70" s="11">
        <v>0.08</v>
      </c>
      <c r="Z70" s="2">
        <v>3</v>
      </c>
    </row>
    <row r="71" spans="1:26">
      <c r="A71" s="12">
        <v>256.03699999999998</v>
      </c>
      <c r="B71" s="2">
        <v>46</v>
      </c>
      <c r="C71" s="2">
        <v>0</v>
      </c>
      <c r="D71" s="26">
        <v>0.75</v>
      </c>
      <c r="E71" s="2">
        <v>2</v>
      </c>
      <c r="F71" s="2">
        <v>1.2430000000000001</v>
      </c>
      <c r="G71" s="7">
        <v>105.423</v>
      </c>
      <c r="H71" s="26">
        <v>1E-3</v>
      </c>
      <c r="I71" s="30">
        <v>100.128</v>
      </c>
      <c r="J71" s="12">
        <v>110.718</v>
      </c>
      <c r="K71" s="2">
        <v>46</v>
      </c>
      <c r="L71" s="26">
        <v>-3.343</v>
      </c>
      <c r="M71" s="26">
        <v>3.3439999999999999</v>
      </c>
      <c r="N71" s="2">
        <v>2</v>
      </c>
      <c r="O71" s="14">
        <v>100.128</v>
      </c>
      <c r="P71" s="14">
        <v>110.718</v>
      </c>
      <c r="R71" s="4">
        <v>0.75</v>
      </c>
      <c r="S71" s="11">
        <v>1.2430000000000001</v>
      </c>
      <c r="T71" s="11">
        <f t="shared" si="8"/>
        <v>-1.2430000000000001</v>
      </c>
      <c r="U71" s="11">
        <f t="shared" si="9"/>
        <v>261.10000000000002</v>
      </c>
      <c r="V71" s="11">
        <v>259.60000000000002</v>
      </c>
      <c r="W71" s="11">
        <v>1.2430000000000001</v>
      </c>
      <c r="Y71" s="11">
        <v>1E-3</v>
      </c>
      <c r="Z71" s="2">
        <v>2</v>
      </c>
    </row>
    <row r="72" spans="1:26">
      <c r="A72" s="12">
        <v>260.35000000000002</v>
      </c>
      <c r="B72" s="2">
        <v>47</v>
      </c>
      <c r="C72" s="2">
        <v>0</v>
      </c>
      <c r="D72" s="26">
        <v>0</v>
      </c>
      <c r="E72" s="2">
        <v>1</v>
      </c>
      <c r="F72" s="2">
        <v>1.25</v>
      </c>
      <c r="G72" s="7">
        <v>109.2085</v>
      </c>
      <c r="H72" s="26">
        <v>0</v>
      </c>
      <c r="I72" s="30">
        <v>103.788</v>
      </c>
      <c r="J72" s="12">
        <v>114.629</v>
      </c>
      <c r="K72" s="2">
        <v>47</v>
      </c>
      <c r="L72" s="26">
        <v>-3.34</v>
      </c>
      <c r="M72" s="26">
        <v>3.34</v>
      </c>
      <c r="N72" s="2">
        <v>1</v>
      </c>
      <c r="O72" s="14">
        <v>103.788</v>
      </c>
      <c r="P72" s="14">
        <v>114.629</v>
      </c>
      <c r="R72" s="4">
        <v>0</v>
      </c>
      <c r="S72" s="11">
        <v>1.25</v>
      </c>
      <c r="T72" s="11">
        <f t="shared" si="8"/>
        <v>-1.25</v>
      </c>
      <c r="U72" s="11">
        <f t="shared" si="9"/>
        <v>260.35000000000002</v>
      </c>
      <c r="V72" s="11">
        <v>260.35000000000002</v>
      </c>
      <c r="W72" s="11">
        <v>1.25</v>
      </c>
      <c r="Y72" s="11">
        <v>0</v>
      </c>
      <c r="Z72" s="2">
        <v>1</v>
      </c>
    </row>
    <row r="73" spans="1:26">
      <c r="D73" s="26">
        <v>-0.75</v>
      </c>
      <c r="H73" s="26">
        <v>1E-3</v>
      </c>
      <c r="L73" s="26">
        <v>-3.343</v>
      </c>
      <c r="M73" s="26">
        <v>3.3439999999999999</v>
      </c>
      <c r="R73" s="4">
        <v>-0.75</v>
      </c>
      <c r="S73" s="11">
        <v>1.2430000000000001</v>
      </c>
      <c r="T73" s="11">
        <f t="shared" si="8"/>
        <v>-1.2430000000000001</v>
      </c>
      <c r="U73" s="11">
        <f t="shared" si="9"/>
        <v>259.60000000000002</v>
      </c>
      <c r="V73" s="11">
        <v>261.10000000000002</v>
      </c>
      <c r="W73" s="11">
        <v>1.2430000000000001</v>
      </c>
      <c r="Y73" s="11"/>
    </row>
    <row r="74" spans="1:26">
      <c r="D74" s="26">
        <v>-7.15</v>
      </c>
      <c r="H74" s="26">
        <v>0.08</v>
      </c>
      <c r="L74" s="26">
        <v>-3.2949999999999999</v>
      </c>
      <c r="M74" s="26">
        <v>3.456</v>
      </c>
      <c r="R74" s="4">
        <v>-7.15</v>
      </c>
      <c r="S74" s="11">
        <v>1.18</v>
      </c>
      <c r="T74" s="11">
        <f t="shared" si="8"/>
        <v>-1.18</v>
      </c>
      <c r="U74" s="11">
        <f t="shared" si="9"/>
        <v>253.20000000000002</v>
      </c>
      <c r="V74" s="11">
        <v>267.5</v>
      </c>
      <c r="W74" s="11">
        <v>1.18</v>
      </c>
      <c r="Y74" s="11"/>
    </row>
    <row r="75" spans="1:26">
      <c r="D75" s="26">
        <v>-14.3</v>
      </c>
      <c r="H75" s="26">
        <v>0.31900000000000001</v>
      </c>
      <c r="L75" s="26">
        <v>-3.0950000000000002</v>
      </c>
      <c r="M75" s="26">
        <v>3.7349999999999999</v>
      </c>
      <c r="R75" s="4">
        <v>-14.3</v>
      </c>
      <c r="S75" s="11">
        <v>1.111</v>
      </c>
      <c r="T75" s="11">
        <f t="shared" si="8"/>
        <v>-1.111</v>
      </c>
      <c r="U75" s="11">
        <f t="shared" si="9"/>
        <v>246.05</v>
      </c>
      <c r="V75" s="11">
        <v>274.65000000000003</v>
      </c>
      <c r="W75" s="11">
        <v>1.111</v>
      </c>
      <c r="Y75" s="11"/>
    </row>
    <row r="76" spans="1:26">
      <c r="D76" s="26">
        <v>-21.45</v>
      </c>
      <c r="H76" s="26">
        <v>0.71899999999999997</v>
      </c>
      <c r="L76" s="26">
        <v>-2.738</v>
      </c>
      <c r="M76" s="26">
        <v>4.1779999999999999</v>
      </c>
      <c r="R76" s="4">
        <v>-21.45</v>
      </c>
      <c r="S76" s="11">
        <v>1.0449999999999999</v>
      </c>
      <c r="T76" s="11">
        <f t="shared" si="8"/>
        <v>-1.0449999999999999</v>
      </c>
      <c r="U76" s="11">
        <f t="shared" si="9"/>
        <v>238.90000000000003</v>
      </c>
      <c r="V76" s="11">
        <v>281.8</v>
      </c>
      <c r="W76" s="11">
        <v>1.0449999999999999</v>
      </c>
      <c r="Y76" s="11"/>
    </row>
    <row r="77" spans="1:26">
      <c r="D77" s="26">
        <v>-27.85</v>
      </c>
      <c r="H77" s="26">
        <v>1.212</v>
      </c>
      <c r="L77" s="26">
        <v>-2.286</v>
      </c>
      <c r="M77" s="26">
        <v>4.7140000000000004</v>
      </c>
      <c r="R77" s="4">
        <v>-27.85</v>
      </c>
      <c r="S77" s="11">
        <v>0.98699999999999999</v>
      </c>
      <c r="T77" s="11">
        <f t="shared" si="8"/>
        <v>-0.98699999999999999</v>
      </c>
      <c r="U77" s="11">
        <f t="shared" si="9"/>
        <v>232.50000000000003</v>
      </c>
      <c r="V77" s="11">
        <v>288.20000000000005</v>
      </c>
      <c r="W77" s="11">
        <v>0.98699999999999999</v>
      </c>
      <c r="Y77" s="11"/>
    </row>
    <row r="78" spans="1:26">
      <c r="D78" s="26">
        <v>-29.35</v>
      </c>
      <c r="H78" s="26">
        <v>1.347</v>
      </c>
      <c r="L78" s="26">
        <v>-2.1619999999999999</v>
      </c>
      <c r="M78" s="26">
        <v>4.859</v>
      </c>
      <c r="R78" s="4">
        <v>-29.35</v>
      </c>
      <c r="S78" s="11">
        <v>0.97399999999999998</v>
      </c>
      <c r="T78" s="11">
        <f t="shared" si="8"/>
        <v>-0.97399999999999998</v>
      </c>
      <c r="U78" s="11">
        <f t="shared" si="9"/>
        <v>231.00000000000003</v>
      </c>
      <c r="V78" s="11">
        <v>289.70000000000005</v>
      </c>
      <c r="W78" s="11">
        <v>0.97399999999999998</v>
      </c>
      <c r="Y78" s="11"/>
    </row>
    <row r="79" spans="1:26">
      <c r="D79" s="26">
        <v>-35.75</v>
      </c>
      <c r="H79" s="26">
        <v>1.9990000000000001</v>
      </c>
      <c r="L79" s="26">
        <v>-1.5549999999999999</v>
      </c>
      <c r="M79" s="26">
        <v>5.5579999999999998</v>
      </c>
      <c r="R79" s="4">
        <v>-35.75</v>
      </c>
      <c r="S79" s="11">
        <v>0.91800000000000004</v>
      </c>
      <c r="T79" s="11">
        <f t="shared" si="8"/>
        <v>-0.91800000000000004</v>
      </c>
      <c r="U79" s="11">
        <f t="shared" si="9"/>
        <v>224.60000000000002</v>
      </c>
      <c r="V79" s="11">
        <v>296.10000000000002</v>
      </c>
      <c r="W79" s="11">
        <v>0.91800000000000004</v>
      </c>
      <c r="Y79" s="11"/>
    </row>
    <row r="80" spans="1:26">
      <c r="D80" s="26">
        <v>-42.9</v>
      </c>
      <c r="H80" s="26">
        <v>2.88</v>
      </c>
      <c r="L80" s="26">
        <v>-0.72799999999999998</v>
      </c>
      <c r="M80" s="26">
        <v>6.4960000000000004</v>
      </c>
      <c r="R80" s="4">
        <v>-42.9</v>
      </c>
      <c r="S80" s="11">
        <v>0.85799999999999998</v>
      </c>
      <c r="T80" s="11">
        <f t="shared" si="8"/>
        <v>-0.85799999999999998</v>
      </c>
      <c r="U80" s="11">
        <f t="shared" si="9"/>
        <v>217.45000000000002</v>
      </c>
      <c r="V80" s="11">
        <v>303.25</v>
      </c>
      <c r="W80" s="11">
        <v>0.85799999999999998</v>
      </c>
      <c r="Y80" s="11"/>
    </row>
    <row r="81" spans="4:25">
      <c r="D81" s="26">
        <v>-50.05</v>
      </c>
      <c r="H81" s="26">
        <v>3.923</v>
      </c>
      <c r="L81" s="26">
        <v>0.255</v>
      </c>
      <c r="M81" s="26">
        <v>7.5990000000000002</v>
      </c>
      <c r="R81" s="4">
        <v>-50.05</v>
      </c>
      <c r="S81" s="11">
        <v>0.8</v>
      </c>
      <c r="T81" s="11">
        <f t="shared" si="8"/>
        <v>-0.8</v>
      </c>
      <c r="U81" s="11">
        <f t="shared" si="9"/>
        <v>210.3</v>
      </c>
      <c r="V81" s="11">
        <v>310.40000000000003</v>
      </c>
      <c r="W81" s="11">
        <v>0.8</v>
      </c>
      <c r="Y81" s="11"/>
    </row>
    <row r="82" spans="4:25">
      <c r="D82" s="26">
        <v>-56.45</v>
      </c>
      <c r="H82" s="26">
        <v>4.9939999999999998</v>
      </c>
      <c r="L82" s="26">
        <v>1.2689999999999999</v>
      </c>
      <c r="M82" s="26">
        <v>8.7289999999999992</v>
      </c>
      <c r="R82" s="4">
        <v>-56.45</v>
      </c>
      <c r="S82" s="11">
        <v>0.749</v>
      </c>
      <c r="T82" s="11">
        <f t="shared" si="8"/>
        <v>-0.749</v>
      </c>
      <c r="U82" s="11">
        <f t="shared" si="9"/>
        <v>203.90000000000003</v>
      </c>
      <c r="V82" s="11">
        <v>316.8</v>
      </c>
      <c r="W82" s="11">
        <v>0.749</v>
      </c>
      <c r="Y82" s="11"/>
    </row>
    <row r="83" spans="4:25">
      <c r="D83" s="26">
        <v>-57.95</v>
      </c>
      <c r="H83" s="26">
        <v>5.2640000000000002</v>
      </c>
      <c r="L83" s="26">
        <v>1.5249999999999999</v>
      </c>
      <c r="M83" s="26">
        <v>9.0139999999999993</v>
      </c>
      <c r="R83" s="4">
        <v>-57.95</v>
      </c>
      <c r="S83" s="11">
        <v>0.73799999999999999</v>
      </c>
      <c r="T83" s="11">
        <f t="shared" si="8"/>
        <v>-0.73799999999999999</v>
      </c>
      <c r="U83" s="11">
        <f t="shared" si="9"/>
        <v>202.40000000000003</v>
      </c>
      <c r="V83" s="11">
        <v>318.3</v>
      </c>
      <c r="W83" s="11">
        <v>0.73799999999999999</v>
      </c>
      <c r="Y83" s="11"/>
    </row>
    <row r="84" spans="4:25">
      <c r="D84" s="26">
        <v>-64.349999999999994</v>
      </c>
      <c r="H84" s="26">
        <v>6.4960000000000004</v>
      </c>
      <c r="L84" s="26">
        <v>2.6960000000000002</v>
      </c>
      <c r="M84" s="26">
        <v>10.31</v>
      </c>
      <c r="R84" s="4">
        <v>-64.349999999999994</v>
      </c>
      <c r="S84" s="11">
        <v>0.68899999999999995</v>
      </c>
      <c r="T84" s="11">
        <f t="shared" si="8"/>
        <v>-0.68899999999999995</v>
      </c>
      <c r="U84" s="11">
        <f t="shared" si="9"/>
        <v>196.00000000000003</v>
      </c>
      <c r="V84" s="11">
        <v>324.70000000000005</v>
      </c>
      <c r="W84" s="11">
        <v>0.68899999999999995</v>
      </c>
      <c r="Y84" s="11"/>
    </row>
    <row r="85" spans="4:25">
      <c r="D85" s="26">
        <v>-71.5</v>
      </c>
      <c r="H85" s="26">
        <v>8.0280000000000005</v>
      </c>
      <c r="L85" s="26">
        <v>4.1539999999999999</v>
      </c>
      <c r="M85" s="26">
        <v>11.919</v>
      </c>
      <c r="R85" s="4">
        <v>-71.5</v>
      </c>
      <c r="S85" s="11">
        <v>0.63700000000000001</v>
      </c>
      <c r="T85" s="11">
        <f t="shared" si="8"/>
        <v>-0.63700000000000001</v>
      </c>
      <c r="U85" s="11">
        <f t="shared" si="9"/>
        <v>188.85000000000002</v>
      </c>
      <c r="V85" s="11">
        <v>331.85</v>
      </c>
      <c r="W85" s="11">
        <v>0.63700000000000001</v>
      </c>
      <c r="Y85" s="11"/>
    </row>
    <row r="86" spans="4:25">
      <c r="D86" s="26">
        <v>-78.650000000000006</v>
      </c>
      <c r="H86" s="26">
        <v>9.7249999999999996</v>
      </c>
      <c r="L86" s="26">
        <v>5.7720000000000002</v>
      </c>
      <c r="M86" s="26">
        <v>13.698</v>
      </c>
      <c r="R86" s="4">
        <v>-78.650000000000006</v>
      </c>
      <c r="S86" s="11">
        <v>0.58699999999999997</v>
      </c>
      <c r="T86" s="11">
        <f t="shared" si="8"/>
        <v>-0.58699999999999997</v>
      </c>
      <c r="U86" s="11">
        <f t="shared" si="9"/>
        <v>181.70000000000002</v>
      </c>
      <c r="V86" s="11">
        <v>339</v>
      </c>
      <c r="W86" s="11">
        <v>0.58699999999999997</v>
      </c>
      <c r="Y86" s="11"/>
    </row>
    <row r="87" spans="4:25">
      <c r="D87" s="26">
        <v>-85.05</v>
      </c>
      <c r="H87" s="26">
        <v>11.385</v>
      </c>
      <c r="L87" s="26">
        <v>7.3550000000000004</v>
      </c>
      <c r="M87" s="26">
        <v>15.436999999999999</v>
      </c>
      <c r="R87" s="4">
        <v>-85.05</v>
      </c>
      <c r="S87" s="11">
        <v>0.54400000000000004</v>
      </c>
      <c r="T87" s="11">
        <f t="shared" si="8"/>
        <v>-0.54400000000000004</v>
      </c>
      <c r="U87" s="11">
        <f t="shared" si="9"/>
        <v>175.3</v>
      </c>
      <c r="V87" s="11">
        <v>345.40000000000003</v>
      </c>
      <c r="W87" s="11">
        <v>0.54400000000000004</v>
      </c>
      <c r="Y87" s="11"/>
    </row>
    <row r="88" spans="4:25">
      <c r="D88" s="26">
        <v>-86.55</v>
      </c>
      <c r="H88" s="26">
        <v>11.794</v>
      </c>
      <c r="L88" s="26">
        <v>7.7450000000000001</v>
      </c>
      <c r="M88" s="26">
        <v>15.865</v>
      </c>
      <c r="R88" s="4">
        <v>-86.55</v>
      </c>
      <c r="S88" s="11">
        <v>0.53400000000000003</v>
      </c>
      <c r="T88" s="11">
        <f t="shared" si="8"/>
        <v>-0.53400000000000003</v>
      </c>
      <c r="U88" s="11">
        <f t="shared" si="9"/>
        <v>173.8</v>
      </c>
      <c r="V88" s="11">
        <v>346.90000000000003</v>
      </c>
      <c r="W88" s="11">
        <v>0.53400000000000003</v>
      </c>
      <c r="Y88" s="11"/>
    </row>
    <row r="89" spans="4:25">
      <c r="D89" s="26">
        <v>-92.95</v>
      </c>
      <c r="H89" s="26">
        <v>13.619</v>
      </c>
      <c r="L89" s="26">
        <v>9.4890000000000008</v>
      </c>
      <c r="M89" s="26">
        <v>17.776</v>
      </c>
      <c r="R89" s="4">
        <v>-92.95</v>
      </c>
      <c r="S89" s="11">
        <v>0.49299999999999999</v>
      </c>
      <c r="T89" s="11">
        <f t="shared" si="8"/>
        <v>-0.49299999999999999</v>
      </c>
      <c r="U89" s="11">
        <f t="shared" si="9"/>
        <v>167.40000000000003</v>
      </c>
      <c r="V89" s="11">
        <v>353.3</v>
      </c>
      <c r="W89" s="11">
        <v>0.49299999999999999</v>
      </c>
      <c r="Y89" s="11"/>
    </row>
    <row r="90" spans="4:25">
      <c r="D90" s="26">
        <v>-100.1</v>
      </c>
      <c r="H90" s="26">
        <v>15.818</v>
      </c>
      <c r="L90" s="26">
        <v>11.59</v>
      </c>
      <c r="M90" s="26">
        <v>20.077999999999999</v>
      </c>
      <c r="R90" s="4">
        <v>-100.1</v>
      </c>
      <c r="S90" s="11">
        <v>0.44900000000000001</v>
      </c>
      <c r="T90" s="11">
        <f t="shared" si="8"/>
        <v>-0.44900000000000001</v>
      </c>
      <c r="U90" s="11">
        <f t="shared" si="9"/>
        <v>160.25000000000003</v>
      </c>
      <c r="V90" s="11">
        <v>360.45000000000005</v>
      </c>
      <c r="W90" s="11">
        <v>0.44900000000000001</v>
      </c>
      <c r="Y90" s="11"/>
    </row>
    <row r="91" spans="4:25">
      <c r="D91" s="26">
        <v>-107.25</v>
      </c>
      <c r="H91" s="26">
        <v>18.187999999999999</v>
      </c>
      <c r="L91" s="26">
        <v>13.853999999999999</v>
      </c>
      <c r="M91" s="26">
        <v>22.556999999999999</v>
      </c>
      <c r="R91" s="4">
        <v>-107.25</v>
      </c>
      <c r="S91" s="11">
        <v>0.40799999999999997</v>
      </c>
      <c r="T91" s="11">
        <f t="shared" ref="T91:T118" si="10">-1*S91</f>
        <v>-0.40799999999999997</v>
      </c>
      <c r="U91" s="11">
        <f t="shared" ref="U91:U118" si="11">R91+260.35</f>
        <v>153.10000000000002</v>
      </c>
      <c r="V91" s="11">
        <v>367.6</v>
      </c>
      <c r="W91" s="11">
        <v>0.40799999999999997</v>
      </c>
      <c r="Y91" s="11"/>
    </row>
    <row r="92" spans="4:25">
      <c r="D92" s="26">
        <v>-113.65</v>
      </c>
      <c r="H92" s="26">
        <v>20.454000000000001</v>
      </c>
      <c r="L92" s="26">
        <v>16.02</v>
      </c>
      <c r="M92" s="26">
        <v>24.928000000000001</v>
      </c>
      <c r="R92" s="4">
        <v>-113.65</v>
      </c>
      <c r="S92" s="11">
        <v>0.372</v>
      </c>
      <c r="T92" s="11">
        <f t="shared" si="10"/>
        <v>-0.372</v>
      </c>
      <c r="U92" s="11">
        <f t="shared" si="11"/>
        <v>146.70000000000002</v>
      </c>
      <c r="V92" s="11">
        <v>374</v>
      </c>
      <c r="W92" s="11">
        <v>0.372</v>
      </c>
      <c r="Y92" s="11"/>
    </row>
    <row r="93" spans="4:25">
      <c r="D93" s="26">
        <v>-115.15</v>
      </c>
      <c r="H93" s="26">
        <v>21.004999999999999</v>
      </c>
      <c r="L93" s="26">
        <v>16.547000000000001</v>
      </c>
      <c r="M93" s="26">
        <v>25.504999999999999</v>
      </c>
      <c r="R93" s="4">
        <v>-115.15</v>
      </c>
      <c r="S93" s="11">
        <v>0.36399999999999999</v>
      </c>
      <c r="T93" s="11">
        <f t="shared" si="10"/>
        <v>-0.36399999999999999</v>
      </c>
      <c r="U93" s="11">
        <f t="shared" si="11"/>
        <v>145.20000000000002</v>
      </c>
      <c r="V93" s="11">
        <v>375.5</v>
      </c>
      <c r="W93" s="11">
        <v>0.36399999999999999</v>
      </c>
      <c r="Y93" s="11"/>
    </row>
    <row r="94" spans="4:25">
      <c r="D94" s="26">
        <v>-121.55</v>
      </c>
      <c r="H94" s="26">
        <v>23.443000000000001</v>
      </c>
      <c r="L94" s="26">
        <v>18.876999999999999</v>
      </c>
      <c r="M94" s="26">
        <v>28.056999999999999</v>
      </c>
      <c r="R94" s="4">
        <v>-121.55</v>
      </c>
      <c r="S94" s="11">
        <v>0.33</v>
      </c>
      <c r="T94" s="11">
        <f t="shared" si="10"/>
        <v>-0.33</v>
      </c>
      <c r="U94" s="11">
        <f t="shared" si="11"/>
        <v>138.80000000000001</v>
      </c>
      <c r="V94" s="11">
        <v>381.90000000000003</v>
      </c>
      <c r="W94" s="11">
        <v>0.33</v>
      </c>
      <c r="Y94" s="11"/>
    </row>
    <row r="95" spans="4:25">
      <c r="D95" s="26">
        <v>-128.69999999999999</v>
      </c>
      <c r="H95" s="26">
        <v>26.332999999999998</v>
      </c>
      <c r="L95" s="26">
        <v>21.637</v>
      </c>
      <c r="M95" s="26">
        <v>31.082000000000001</v>
      </c>
      <c r="R95" s="4">
        <v>-128.69999999999999</v>
      </c>
      <c r="S95" s="11">
        <v>0.29399999999999998</v>
      </c>
      <c r="T95" s="11">
        <f t="shared" si="10"/>
        <v>-0.29399999999999998</v>
      </c>
      <c r="U95" s="11">
        <f t="shared" si="11"/>
        <v>131.65000000000003</v>
      </c>
      <c r="V95" s="11">
        <v>389.05</v>
      </c>
      <c r="W95" s="11">
        <v>0.29399999999999998</v>
      </c>
      <c r="Y95" s="11"/>
    </row>
    <row r="96" spans="4:25">
      <c r="D96" s="26">
        <v>-135.85</v>
      </c>
      <c r="H96" s="26">
        <v>29.399000000000001</v>
      </c>
      <c r="L96" s="26">
        <v>24.565999999999999</v>
      </c>
      <c r="M96" s="26">
        <v>34.295000000000002</v>
      </c>
      <c r="R96" s="4">
        <v>-135.85</v>
      </c>
      <c r="S96" s="11">
        <v>0.26100000000000001</v>
      </c>
      <c r="T96" s="11">
        <f t="shared" si="10"/>
        <v>-0.26100000000000001</v>
      </c>
      <c r="U96" s="11">
        <f t="shared" si="11"/>
        <v>124.50000000000003</v>
      </c>
      <c r="V96" s="11">
        <v>396.20000000000005</v>
      </c>
      <c r="W96" s="11">
        <v>0.26100000000000001</v>
      </c>
      <c r="Y96" s="11"/>
    </row>
    <row r="97" spans="4:25">
      <c r="D97" s="26">
        <v>-142.25</v>
      </c>
      <c r="H97" s="26">
        <v>32.295999999999999</v>
      </c>
      <c r="L97" s="26">
        <v>27.331</v>
      </c>
      <c r="M97" s="26">
        <v>37.332000000000001</v>
      </c>
      <c r="R97" s="4">
        <v>-142.25</v>
      </c>
      <c r="S97" s="11">
        <v>0.23200000000000001</v>
      </c>
      <c r="T97" s="11">
        <f t="shared" si="10"/>
        <v>-0.23200000000000001</v>
      </c>
      <c r="U97" s="11">
        <f t="shared" si="11"/>
        <v>118.10000000000002</v>
      </c>
      <c r="V97" s="11">
        <v>402.6</v>
      </c>
      <c r="W97" s="11">
        <v>0.23200000000000001</v>
      </c>
      <c r="Y97" s="11"/>
    </row>
    <row r="98" spans="4:25">
      <c r="D98" s="26">
        <v>-143.75</v>
      </c>
      <c r="H98" s="26">
        <v>32.994999999999997</v>
      </c>
      <c r="L98" s="26">
        <v>27.998000000000001</v>
      </c>
      <c r="M98" s="26">
        <v>38.066000000000003</v>
      </c>
      <c r="R98" s="4">
        <v>-143.75</v>
      </c>
      <c r="S98" s="11">
        <v>0.22600000000000001</v>
      </c>
      <c r="T98" s="11">
        <f t="shared" si="10"/>
        <v>-0.22600000000000001</v>
      </c>
      <c r="U98" s="11">
        <f t="shared" si="11"/>
        <v>116.60000000000002</v>
      </c>
      <c r="V98" s="11">
        <v>404.1</v>
      </c>
      <c r="W98" s="11">
        <v>0.22600000000000001</v>
      </c>
      <c r="Y98" s="11"/>
    </row>
    <row r="99" spans="4:25">
      <c r="D99" s="26">
        <v>-150.15</v>
      </c>
      <c r="H99" s="26">
        <v>36.070999999999998</v>
      </c>
      <c r="L99" s="26">
        <v>30.931999999999999</v>
      </c>
      <c r="M99" s="26">
        <v>41.292999999999999</v>
      </c>
      <c r="R99" s="4">
        <v>-150.15</v>
      </c>
      <c r="S99" s="11">
        <v>0.19900000000000001</v>
      </c>
      <c r="T99" s="11">
        <f t="shared" si="10"/>
        <v>-0.19900000000000001</v>
      </c>
      <c r="U99" s="11">
        <f t="shared" si="11"/>
        <v>110.20000000000002</v>
      </c>
      <c r="V99" s="11">
        <v>410.5</v>
      </c>
      <c r="W99" s="11">
        <v>0.19900000000000001</v>
      </c>
      <c r="Y99" s="11"/>
    </row>
    <row r="100" spans="4:25">
      <c r="D100" s="26">
        <v>-157.30000000000001</v>
      </c>
      <c r="H100" s="26">
        <v>39.680999999999997</v>
      </c>
      <c r="L100" s="26">
        <v>34.372</v>
      </c>
      <c r="M100" s="26">
        <v>45.085000000000001</v>
      </c>
      <c r="R100" s="4">
        <v>-157.30000000000001</v>
      </c>
      <c r="S100" s="11">
        <v>0.17199999999999999</v>
      </c>
      <c r="T100" s="11">
        <f t="shared" si="10"/>
        <v>-0.17199999999999999</v>
      </c>
      <c r="U100" s="11">
        <f t="shared" si="11"/>
        <v>103.05000000000001</v>
      </c>
      <c r="V100" s="11">
        <v>417.65000000000003</v>
      </c>
      <c r="W100" s="11">
        <v>0.17199999999999999</v>
      </c>
      <c r="Y100" s="11"/>
    </row>
    <row r="101" spans="4:25">
      <c r="D101" s="26">
        <v>-164.45</v>
      </c>
      <c r="H101" s="26">
        <v>43.476999999999997</v>
      </c>
      <c r="L101" s="26">
        <v>37.984999999999999</v>
      </c>
      <c r="M101" s="26">
        <v>49.076999999999998</v>
      </c>
      <c r="R101" s="4">
        <v>-164.45</v>
      </c>
      <c r="S101" s="11">
        <v>0.14599999999999999</v>
      </c>
      <c r="T101" s="11">
        <f t="shared" si="10"/>
        <v>-0.14599999999999999</v>
      </c>
      <c r="U101" s="11">
        <f t="shared" si="11"/>
        <v>95.900000000000034</v>
      </c>
      <c r="V101" s="11">
        <v>424.8</v>
      </c>
      <c r="W101" s="11">
        <v>0.14599999999999999</v>
      </c>
      <c r="Y101" s="11"/>
    </row>
    <row r="102" spans="4:25">
      <c r="D102" s="26">
        <v>-170.85</v>
      </c>
      <c r="H102" s="26">
        <v>47.034999999999997</v>
      </c>
      <c r="L102" s="26">
        <v>41.368000000000002</v>
      </c>
      <c r="M102" s="26">
        <v>52.823</v>
      </c>
      <c r="R102" s="4">
        <v>-170.85</v>
      </c>
      <c r="S102" s="11">
        <v>0.125</v>
      </c>
      <c r="T102" s="11">
        <f t="shared" si="10"/>
        <v>-0.125</v>
      </c>
      <c r="U102" s="11">
        <f t="shared" si="11"/>
        <v>89.500000000000028</v>
      </c>
      <c r="V102" s="11">
        <v>431.20000000000005</v>
      </c>
      <c r="W102" s="11">
        <v>0.125</v>
      </c>
      <c r="Y102" s="11"/>
    </row>
    <row r="103" spans="4:25">
      <c r="D103" s="26">
        <v>-172.35</v>
      </c>
      <c r="H103" s="26">
        <v>47.890999999999998</v>
      </c>
      <c r="L103" s="26">
        <v>42.180999999999997</v>
      </c>
      <c r="M103" s="26">
        <v>53.725000000000001</v>
      </c>
      <c r="R103" s="4">
        <v>-172.35</v>
      </c>
      <c r="S103" s="11">
        <v>0.121</v>
      </c>
      <c r="T103" s="11">
        <f t="shared" si="10"/>
        <v>-0.121</v>
      </c>
      <c r="U103" s="11">
        <f t="shared" si="11"/>
        <v>88.000000000000028</v>
      </c>
      <c r="V103" s="11">
        <v>432.70000000000005</v>
      </c>
      <c r="W103" s="11">
        <v>0.121</v>
      </c>
      <c r="Y103" s="11"/>
    </row>
    <row r="104" spans="4:25">
      <c r="D104" s="26">
        <v>-178.75</v>
      </c>
      <c r="H104" s="26">
        <v>51.637</v>
      </c>
      <c r="L104" s="26">
        <v>45.738</v>
      </c>
      <c r="M104" s="26">
        <v>57.677</v>
      </c>
      <c r="R104" s="4">
        <v>-178.75</v>
      </c>
      <c r="S104" s="11">
        <v>0.10199999999999999</v>
      </c>
      <c r="T104" s="11">
        <f t="shared" si="10"/>
        <v>-0.10199999999999999</v>
      </c>
      <c r="U104" s="11">
        <f t="shared" si="11"/>
        <v>81.600000000000023</v>
      </c>
      <c r="V104" s="11">
        <v>439.1</v>
      </c>
      <c r="W104" s="11">
        <v>0.10199999999999999</v>
      </c>
      <c r="Y104" s="11"/>
    </row>
    <row r="105" spans="4:25">
      <c r="D105" s="26">
        <v>-185.9</v>
      </c>
      <c r="H105" s="26">
        <v>56.006</v>
      </c>
      <c r="L105" s="26">
        <v>49.88</v>
      </c>
      <c r="M105" s="26">
        <v>62.292999999999999</v>
      </c>
      <c r="R105" s="4">
        <v>-185.9</v>
      </c>
      <c r="S105" s="11">
        <v>8.2000000000000003E-2</v>
      </c>
      <c r="T105" s="11">
        <f t="shared" si="10"/>
        <v>-8.2000000000000003E-2</v>
      </c>
      <c r="U105" s="11">
        <f t="shared" si="11"/>
        <v>74.450000000000017</v>
      </c>
      <c r="V105" s="11">
        <v>446.25</v>
      </c>
      <c r="W105" s="11">
        <v>8.2000000000000003E-2</v>
      </c>
      <c r="Y105" s="11"/>
    </row>
    <row r="106" spans="4:25">
      <c r="D106" s="26">
        <v>-193.05</v>
      </c>
      <c r="H106" s="26">
        <v>60.570999999999998</v>
      </c>
      <c r="L106" s="26">
        <v>54.201000000000001</v>
      </c>
      <c r="M106" s="26">
        <v>67.126999999999995</v>
      </c>
      <c r="R106" s="4">
        <v>-193.05</v>
      </c>
      <c r="S106" s="11">
        <v>6.5000000000000002E-2</v>
      </c>
      <c r="T106" s="11">
        <f t="shared" si="10"/>
        <v>-6.5000000000000002E-2</v>
      </c>
      <c r="U106" s="11">
        <f t="shared" si="11"/>
        <v>67.300000000000011</v>
      </c>
      <c r="V106" s="11">
        <v>453.40000000000003</v>
      </c>
      <c r="W106" s="11">
        <v>6.5000000000000002E-2</v>
      </c>
      <c r="Y106" s="11"/>
    </row>
    <row r="107" spans="4:25">
      <c r="D107" s="26">
        <v>-199.45</v>
      </c>
      <c r="H107" s="26">
        <v>64.826999999999998</v>
      </c>
      <c r="L107" s="26">
        <v>58.222000000000001</v>
      </c>
      <c r="M107" s="26">
        <v>71.643000000000001</v>
      </c>
      <c r="R107" s="4">
        <v>-199.45</v>
      </c>
      <c r="S107" s="11">
        <v>5.0999999999999997E-2</v>
      </c>
      <c r="T107" s="11">
        <f t="shared" si="10"/>
        <v>-5.0999999999999997E-2</v>
      </c>
      <c r="U107" s="11">
        <f t="shared" si="11"/>
        <v>60.900000000000034</v>
      </c>
      <c r="V107" s="11">
        <v>459.8</v>
      </c>
      <c r="W107" s="11">
        <v>5.0999999999999997E-2</v>
      </c>
      <c r="Y107" s="11"/>
    </row>
    <row r="108" spans="4:25">
      <c r="D108" s="26">
        <v>-200.95</v>
      </c>
      <c r="H108" s="26">
        <v>65.847999999999999</v>
      </c>
      <c r="L108" s="26">
        <v>59.185000000000002</v>
      </c>
      <c r="M108" s="26">
        <v>72.727999999999994</v>
      </c>
      <c r="R108" s="4">
        <v>-200.95</v>
      </c>
      <c r="S108" s="11">
        <v>4.8000000000000001E-2</v>
      </c>
      <c r="T108" s="11">
        <f t="shared" si="10"/>
        <v>-4.8000000000000001E-2</v>
      </c>
      <c r="U108" s="11">
        <f t="shared" si="11"/>
        <v>59.400000000000034</v>
      </c>
      <c r="V108" s="11">
        <v>461.3</v>
      </c>
      <c r="W108" s="11">
        <v>4.8000000000000001E-2</v>
      </c>
      <c r="Y108" s="11"/>
    </row>
    <row r="109" spans="4:25">
      <c r="D109" s="26">
        <v>-207.35</v>
      </c>
      <c r="H109" s="26">
        <v>70.304000000000002</v>
      </c>
      <c r="L109" s="26">
        <v>63.384999999999998</v>
      </c>
      <c r="M109" s="26">
        <v>77.47</v>
      </c>
      <c r="R109" s="4">
        <v>-207.35</v>
      </c>
      <c r="S109" s="11">
        <v>3.5999999999999997E-2</v>
      </c>
      <c r="T109" s="11">
        <f t="shared" si="10"/>
        <v>-3.5999999999999997E-2</v>
      </c>
      <c r="U109" s="11">
        <f t="shared" si="11"/>
        <v>53.000000000000028</v>
      </c>
      <c r="V109" s="11">
        <v>467.70000000000005</v>
      </c>
      <c r="W109" s="11">
        <v>3.5999999999999997E-2</v>
      </c>
      <c r="Y109" s="11"/>
    </row>
    <row r="110" spans="4:25">
      <c r="D110" s="26">
        <v>-214.5</v>
      </c>
      <c r="H110" s="26">
        <v>75.477000000000004</v>
      </c>
      <c r="L110" s="26">
        <v>68.248999999999995</v>
      </c>
      <c r="M110" s="26">
        <v>82.992000000000004</v>
      </c>
      <c r="R110" s="4">
        <v>-214.5</v>
      </c>
      <c r="S110" s="11">
        <v>2.5000000000000001E-2</v>
      </c>
      <c r="T110" s="11">
        <f t="shared" si="10"/>
        <v>-2.5000000000000001E-2</v>
      </c>
      <c r="U110" s="11">
        <f t="shared" si="11"/>
        <v>45.850000000000023</v>
      </c>
      <c r="V110" s="11">
        <v>474.85</v>
      </c>
      <c r="W110" s="11">
        <v>2.5000000000000001E-2</v>
      </c>
      <c r="Y110" s="11"/>
    </row>
    <row r="111" spans="4:25">
      <c r="D111" s="26">
        <v>-221.65</v>
      </c>
      <c r="H111" s="26">
        <v>80.86</v>
      </c>
      <c r="L111" s="26">
        <v>73.296999999999997</v>
      </c>
      <c r="M111" s="26">
        <v>88.756</v>
      </c>
      <c r="R111" s="4">
        <v>-221.65</v>
      </c>
      <c r="S111" s="11">
        <v>1.6E-2</v>
      </c>
      <c r="T111" s="11">
        <f t="shared" si="10"/>
        <v>-1.6E-2</v>
      </c>
      <c r="U111" s="11">
        <f t="shared" si="11"/>
        <v>38.700000000000017</v>
      </c>
      <c r="V111" s="11">
        <v>482</v>
      </c>
      <c r="W111" s="11">
        <v>1.6E-2</v>
      </c>
      <c r="Y111" s="11"/>
    </row>
    <row r="112" spans="4:25">
      <c r="D112" s="26">
        <v>-228.05</v>
      </c>
      <c r="H112" s="26">
        <v>85.858999999999995</v>
      </c>
      <c r="L112" s="26">
        <v>77.97</v>
      </c>
      <c r="M112" s="26">
        <v>94.129000000000005</v>
      </c>
      <c r="R112" s="4">
        <v>-228.05</v>
      </c>
      <c r="S112" s="11">
        <v>0.01</v>
      </c>
      <c r="T112" s="11">
        <f t="shared" si="10"/>
        <v>-0.01</v>
      </c>
      <c r="U112" s="11">
        <f t="shared" si="11"/>
        <v>32.300000000000011</v>
      </c>
      <c r="V112" s="11">
        <v>488.40000000000003</v>
      </c>
      <c r="W112" s="11">
        <v>0.01</v>
      </c>
      <c r="Y112" s="11"/>
    </row>
    <row r="113" spans="4:25">
      <c r="D113" s="26">
        <v>-229.55</v>
      </c>
      <c r="H113" s="26">
        <v>87.055999999999997</v>
      </c>
      <c r="L113" s="26">
        <v>79.087000000000003</v>
      </c>
      <c r="M113" s="26">
        <v>95.418000000000006</v>
      </c>
      <c r="R113" s="4">
        <v>-229.55</v>
      </c>
      <c r="S113" s="11">
        <v>8.0000000000000002E-3</v>
      </c>
      <c r="T113" s="11">
        <f t="shared" si="10"/>
        <v>-8.0000000000000002E-3</v>
      </c>
      <c r="U113" s="11">
        <f t="shared" si="11"/>
        <v>30.800000000000011</v>
      </c>
      <c r="V113" s="11">
        <v>489.90000000000003</v>
      </c>
      <c r="W113" s="11">
        <v>8.0000000000000002E-3</v>
      </c>
      <c r="Y113" s="11"/>
    </row>
    <row r="114" spans="4:25">
      <c r="D114" s="26">
        <v>-235.95</v>
      </c>
      <c r="H114" s="26">
        <v>92.269000000000005</v>
      </c>
      <c r="L114" s="35">
        <v>83.941999999999993</v>
      </c>
      <c r="M114" s="26">
        <v>101.04900000000001</v>
      </c>
      <c r="R114" s="4">
        <v>-235.95</v>
      </c>
      <c r="S114" s="11">
        <v>4.0000000000000001E-3</v>
      </c>
      <c r="T114" s="11">
        <f t="shared" si="10"/>
        <v>-4.0000000000000001E-3</v>
      </c>
      <c r="U114" s="11">
        <f t="shared" si="11"/>
        <v>24.400000000000034</v>
      </c>
      <c r="V114" s="11">
        <v>496.3</v>
      </c>
      <c r="W114" s="11">
        <v>4.0000000000000001E-3</v>
      </c>
      <c r="Y114" s="11"/>
    </row>
    <row r="115" spans="4:25">
      <c r="D115" s="26">
        <v>-243.477</v>
      </c>
      <c r="H115" s="26">
        <v>95.56049999999999</v>
      </c>
      <c r="L115" s="26">
        <v>89.838999999999999</v>
      </c>
      <c r="M115" s="26">
        <v>101.282</v>
      </c>
      <c r="R115" s="4">
        <v>-243.477</v>
      </c>
      <c r="S115" s="11">
        <v>1E-3</v>
      </c>
      <c r="T115" s="11">
        <f t="shared" si="10"/>
        <v>-1E-3</v>
      </c>
      <c r="U115" s="11">
        <f t="shared" si="11"/>
        <v>16.873000000000019</v>
      </c>
      <c r="V115" s="11">
        <v>503.827</v>
      </c>
      <c r="W115" s="11">
        <v>1E-3</v>
      </c>
      <c r="Y115" s="11"/>
    </row>
    <row r="116" spans="4:25">
      <c r="D116" s="26">
        <v>-250.25</v>
      </c>
      <c r="H116" s="26">
        <v>100.768</v>
      </c>
      <c r="L116" s="26">
        <v>95.319000000000003</v>
      </c>
      <c r="M116" s="26">
        <v>106.217</v>
      </c>
      <c r="R116" s="4">
        <v>-250.25</v>
      </c>
      <c r="S116" s="11">
        <v>0</v>
      </c>
      <c r="T116" s="11">
        <f t="shared" si="10"/>
        <v>0</v>
      </c>
      <c r="U116" s="11">
        <f t="shared" si="11"/>
        <v>10.100000000000023</v>
      </c>
      <c r="V116" s="11">
        <v>510.6</v>
      </c>
      <c r="W116" s="11">
        <v>0</v>
      </c>
      <c r="Y116" s="11"/>
    </row>
    <row r="117" spans="4:25">
      <c r="D117" s="26">
        <v>-256.03699999999998</v>
      </c>
      <c r="H117" s="26">
        <v>105.423</v>
      </c>
      <c r="L117" s="26">
        <v>100.128</v>
      </c>
      <c r="M117" s="26">
        <v>110.718</v>
      </c>
      <c r="R117" s="4">
        <v>-256.03699999999998</v>
      </c>
      <c r="S117" s="11">
        <v>0</v>
      </c>
      <c r="T117" s="11">
        <f t="shared" si="10"/>
        <v>0</v>
      </c>
      <c r="U117" s="11">
        <f t="shared" si="11"/>
        <v>4.313000000000045</v>
      </c>
      <c r="V117" s="11">
        <v>516.38699999999994</v>
      </c>
      <c r="W117" s="11">
        <v>0</v>
      </c>
      <c r="Y117" s="11"/>
    </row>
    <row r="118" spans="4:25">
      <c r="D118" s="26">
        <v>-260.35000000000002</v>
      </c>
      <c r="H118" s="26">
        <v>109.2085</v>
      </c>
      <c r="L118" s="26">
        <v>103.788</v>
      </c>
      <c r="M118" s="26">
        <v>114.629</v>
      </c>
      <c r="R118" s="4">
        <v>-260.35000000000002</v>
      </c>
      <c r="S118" s="11">
        <v>0</v>
      </c>
      <c r="T118" s="11">
        <f t="shared" si="10"/>
        <v>0</v>
      </c>
      <c r="U118" s="11">
        <f t="shared" si="11"/>
        <v>0</v>
      </c>
      <c r="V118" s="11">
        <v>520.70000000000005</v>
      </c>
      <c r="W118" s="11">
        <v>0</v>
      </c>
      <c r="Y118" s="11"/>
    </row>
  </sheetData>
  <sortState ref="Y24:Z70">
    <sortCondition descending="1" ref="Z24:Z70"/>
  </sortState>
  <mergeCells count="15">
    <mergeCell ref="A2:B2"/>
    <mergeCell ref="A3:B3"/>
    <mergeCell ref="A4:A6"/>
    <mergeCell ref="A7:B7"/>
    <mergeCell ref="A9:B9"/>
    <mergeCell ref="B16:B19"/>
    <mergeCell ref="X15:Y15"/>
    <mergeCell ref="X9:Y9"/>
    <mergeCell ref="A10:B10"/>
    <mergeCell ref="X10:Y10"/>
    <mergeCell ref="A11:A13"/>
    <mergeCell ref="X12:Y12"/>
    <mergeCell ref="X13:Y13"/>
    <mergeCell ref="A14:B14"/>
    <mergeCell ref="W9:W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9"/>
  <sheetViews>
    <sheetView topLeftCell="A27" workbookViewId="0">
      <selection sqref="A1:J49"/>
    </sheetView>
  </sheetViews>
  <sheetFormatPr defaultRowHeight="13.5"/>
  <sheetData>
    <row r="1" spans="1:10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>
      <c r="A4">
        <v>1</v>
      </c>
    </row>
    <row r="6" spans="1:10">
      <c r="A6" s="140">
        <v>1</v>
      </c>
      <c r="B6" s="140">
        <v>1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1</v>
      </c>
      <c r="I6" s="140">
        <v>1</v>
      </c>
      <c r="J6" s="140">
        <v>1</v>
      </c>
    </row>
    <row r="7" spans="1:10">
      <c r="A7" s="140">
        <v>1</v>
      </c>
      <c r="B7" s="140">
        <v>1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40">
        <v>1</v>
      </c>
      <c r="J7" s="140">
        <v>1</v>
      </c>
    </row>
    <row r="8" spans="1:10">
      <c r="A8" s="140">
        <v>1</v>
      </c>
      <c r="B8" s="140">
        <v>1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</row>
    <row r="9" spans="1:10">
      <c r="A9" s="140">
        <v>1</v>
      </c>
      <c r="B9" s="140"/>
      <c r="C9" s="140"/>
      <c r="D9" s="140"/>
      <c r="E9" s="140"/>
      <c r="F9" s="140"/>
      <c r="G9" s="140"/>
      <c r="H9" s="140"/>
      <c r="I9" s="140"/>
      <c r="J9" s="140"/>
    </row>
    <row r="11" spans="1:10">
      <c r="A11" s="140">
        <v>1</v>
      </c>
      <c r="B11" s="140">
        <v>1</v>
      </c>
      <c r="C11" s="140">
        <v>1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40">
        <v>1</v>
      </c>
      <c r="J11" s="140">
        <v>1</v>
      </c>
    </row>
    <row r="12" spans="1:10">
      <c r="A12" s="140">
        <v>1</v>
      </c>
      <c r="B12" s="140">
        <v>1</v>
      </c>
      <c r="C12" s="140">
        <v>1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40">
        <v>1</v>
      </c>
      <c r="J12" s="140">
        <v>1</v>
      </c>
    </row>
    <row r="13" spans="1:10">
      <c r="A13" s="140">
        <v>1</v>
      </c>
      <c r="B13" s="140">
        <v>1</v>
      </c>
      <c r="C13" s="140">
        <v>1</v>
      </c>
      <c r="D13" s="140">
        <v>1</v>
      </c>
      <c r="E13" s="140">
        <v>1</v>
      </c>
      <c r="F13" s="140">
        <v>1</v>
      </c>
      <c r="G13" s="140">
        <v>1</v>
      </c>
      <c r="H13" s="140">
        <v>1</v>
      </c>
      <c r="I13" s="140">
        <v>1</v>
      </c>
      <c r="J13" s="140">
        <v>1</v>
      </c>
    </row>
    <row r="14" spans="1:10">
      <c r="A14" s="140">
        <v>1</v>
      </c>
      <c r="B14" s="140"/>
      <c r="C14" s="140"/>
      <c r="D14" s="140"/>
      <c r="E14" s="140"/>
      <c r="F14" s="140"/>
      <c r="G14" s="140"/>
      <c r="H14" s="140"/>
      <c r="I14" s="140"/>
      <c r="J14" s="140"/>
    </row>
    <row r="16" spans="1:10">
      <c r="A16" s="140">
        <v>1</v>
      </c>
      <c r="B16" s="140">
        <v>1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40">
        <v>1</v>
      </c>
      <c r="J16" s="140">
        <v>1</v>
      </c>
    </row>
    <row r="17" spans="1:10">
      <c r="A17" s="140">
        <v>1</v>
      </c>
      <c r="B17" s="140">
        <v>1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</row>
    <row r="18" spans="1:10">
      <c r="A18" s="140">
        <v>1</v>
      </c>
      <c r="B18" s="140">
        <v>1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</row>
    <row r="19" spans="1:10">
      <c r="A19" s="140">
        <v>1</v>
      </c>
      <c r="B19" s="140"/>
      <c r="C19" s="140"/>
      <c r="D19" s="140"/>
      <c r="E19" s="140"/>
      <c r="F19" s="140"/>
      <c r="G19" s="140"/>
      <c r="H19" s="140"/>
      <c r="I19" s="140"/>
      <c r="J19" s="140"/>
    </row>
    <row r="21" spans="1:10">
      <c r="A21" s="172">
        <v>1</v>
      </c>
      <c r="B21" s="172">
        <v>1</v>
      </c>
      <c r="C21" s="172">
        <v>1</v>
      </c>
      <c r="D21" s="172">
        <v>1</v>
      </c>
      <c r="E21" s="172">
        <v>1</v>
      </c>
      <c r="F21" s="172">
        <v>1</v>
      </c>
      <c r="G21" s="172">
        <v>1</v>
      </c>
      <c r="H21" s="172">
        <v>1</v>
      </c>
      <c r="I21" s="172">
        <v>1</v>
      </c>
      <c r="J21" s="172">
        <v>1</v>
      </c>
    </row>
    <row r="22" spans="1:10">
      <c r="A22" s="172">
        <v>1</v>
      </c>
      <c r="B22" s="172">
        <v>1</v>
      </c>
      <c r="C22" s="172">
        <v>1</v>
      </c>
      <c r="D22" s="172">
        <v>1</v>
      </c>
      <c r="E22" s="172">
        <v>1</v>
      </c>
      <c r="F22" s="172">
        <v>1</v>
      </c>
      <c r="G22" s="172">
        <v>1</v>
      </c>
      <c r="H22" s="172">
        <v>1</v>
      </c>
      <c r="I22" s="172">
        <v>1</v>
      </c>
      <c r="J22" s="172">
        <v>1</v>
      </c>
    </row>
    <row r="23" spans="1:10">
      <c r="A23" s="172">
        <v>1</v>
      </c>
      <c r="B23" s="172">
        <v>1</v>
      </c>
      <c r="C23" s="172">
        <v>1</v>
      </c>
      <c r="D23" s="172">
        <v>1</v>
      </c>
      <c r="E23" s="172">
        <v>1</v>
      </c>
      <c r="F23" s="172">
        <v>1</v>
      </c>
      <c r="G23" s="172">
        <v>1</v>
      </c>
      <c r="H23" s="172">
        <v>1</v>
      </c>
      <c r="I23" s="172">
        <v>1</v>
      </c>
      <c r="J23" s="172">
        <v>1</v>
      </c>
    </row>
    <row r="24" spans="1:10">
      <c r="A24" s="172">
        <v>1</v>
      </c>
      <c r="B24" s="172"/>
      <c r="C24" s="172"/>
      <c r="D24" s="172"/>
      <c r="E24" s="172"/>
      <c r="F24" s="172"/>
      <c r="G24" s="172"/>
      <c r="H24" s="172"/>
      <c r="I24" s="172"/>
      <c r="J24" s="172"/>
    </row>
    <row r="26" spans="1:10">
      <c r="A26" s="172">
        <v>1</v>
      </c>
      <c r="B26" s="172">
        <v>1</v>
      </c>
      <c r="C26" s="172">
        <v>1</v>
      </c>
      <c r="D26" s="172">
        <v>1</v>
      </c>
      <c r="E26" s="172">
        <v>1</v>
      </c>
      <c r="F26" s="172">
        <v>1</v>
      </c>
      <c r="G26" s="172">
        <v>1</v>
      </c>
      <c r="H26" s="172">
        <v>1</v>
      </c>
      <c r="I26" s="172">
        <v>1</v>
      </c>
      <c r="J26" s="172">
        <v>1</v>
      </c>
    </row>
    <row r="27" spans="1:10">
      <c r="A27" s="172">
        <v>1</v>
      </c>
      <c r="B27" s="172">
        <v>1</v>
      </c>
      <c r="C27" s="172">
        <v>1</v>
      </c>
      <c r="D27" s="172">
        <v>1</v>
      </c>
      <c r="E27" s="172">
        <v>1</v>
      </c>
      <c r="F27" s="172">
        <v>1</v>
      </c>
      <c r="G27" s="172">
        <v>1</v>
      </c>
      <c r="H27" s="172">
        <v>1</v>
      </c>
      <c r="I27" s="172">
        <v>1</v>
      </c>
      <c r="J27" s="172">
        <v>1</v>
      </c>
    </row>
    <row r="28" spans="1:10">
      <c r="A28" s="172">
        <v>1</v>
      </c>
      <c r="B28" s="172">
        <v>1</v>
      </c>
      <c r="C28" s="172">
        <v>1</v>
      </c>
      <c r="D28" s="172">
        <v>1</v>
      </c>
      <c r="E28" s="172">
        <v>1</v>
      </c>
      <c r="F28" s="172">
        <v>1</v>
      </c>
      <c r="G28" s="172">
        <v>1</v>
      </c>
      <c r="H28" s="172">
        <v>1</v>
      </c>
      <c r="I28" s="172">
        <v>1</v>
      </c>
      <c r="J28" s="172">
        <v>1</v>
      </c>
    </row>
    <row r="29" spans="1:10">
      <c r="A29" s="172">
        <v>1</v>
      </c>
      <c r="B29" s="172"/>
      <c r="C29" s="172"/>
      <c r="D29" s="172"/>
      <c r="E29" s="172"/>
      <c r="F29" s="172"/>
      <c r="G29" s="172"/>
      <c r="H29" s="172"/>
      <c r="I29" s="172"/>
      <c r="J29" s="172"/>
    </row>
    <row r="31" spans="1:10">
      <c r="A31" s="172">
        <v>1</v>
      </c>
      <c r="B31" s="172">
        <v>1</v>
      </c>
      <c r="C31" s="172">
        <v>1</v>
      </c>
      <c r="D31" s="172">
        <v>1</v>
      </c>
      <c r="E31" s="172">
        <v>1</v>
      </c>
      <c r="F31" s="172">
        <v>1</v>
      </c>
      <c r="G31" s="172">
        <v>1</v>
      </c>
      <c r="H31" s="172">
        <v>1</v>
      </c>
      <c r="I31" s="172">
        <v>1</v>
      </c>
      <c r="J31" s="172">
        <v>1</v>
      </c>
    </row>
    <row r="32" spans="1:10">
      <c r="A32" s="172">
        <v>1</v>
      </c>
      <c r="B32" s="172">
        <v>1</v>
      </c>
      <c r="C32" s="172">
        <v>1</v>
      </c>
      <c r="D32" s="172">
        <v>1</v>
      </c>
      <c r="E32" s="172">
        <v>1</v>
      </c>
      <c r="F32" s="172">
        <v>1</v>
      </c>
      <c r="G32" s="172">
        <v>1</v>
      </c>
      <c r="H32" s="172">
        <v>1</v>
      </c>
      <c r="I32" s="172">
        <v>1</v>
      </c>
      <c r="J32" s="172">
        <v>1</v>
      </c>
    </row>
    <row r="33" spans="1:10">
      <c r="A33" s="172">
        <v>1</v>
      </c>
      <c r="B33" s="172">
        <v>1</v>
      </c>
      <c r="C33" s="172">
        <v>1</v>
      </c>
      <c r="D33" s="172">
        <v>1</v>
      </c>
      <c r="E33" s="172">
        <v>1</v>
      </c>
      <c r="F33" s="172">
        <v>1</v>
      </c>
      <c r="G33" s="172">
        <v>1</v>
      </c>
      <c r="H33" s="172">
        <v>1</v>
      </c>
      <c r="I33" s="172">
        <v>1</v>
      </c>
      <c r="J33" s="172">
        <v>1</v>
      </c>
    </row>
    <row r="34" spans="1:10">
      <c r="A34" s="172">
        <v>1</v>
      </c>
      <c r="B34" s="172"/>
      <c r="C34" s="172"/>
      <c r="D34" s="172"/>
      <c r="E34" s="172"/>
      <c r="F34" s="172"/>
      <c r="G34" s="172"/>
      <c r="H34" s="172"/>
      <c r="I34" s="172"/>
      <c r="J34" s="172"/>
    </row>
    <row r="36" spans="1:10">
      <c r="A36" s="172">
        <v>1</v>
      </c>
      <c r="B36" s="172">
        <v>1</v>
      </c>
      <c r="C36" s="172">
        <v>1</v>
      </c>
      <c r="D36" s="172">
        <v>1</v>
      </c>
      <c r="E36" s="172">
        <v>1</v>
      </c>
      <c r="F36" s="172">
        <v>1</v>
      </c>
      <c r="G36" s="172">
        <v>1</v>
      </c>
      <c r="H36" s="172">
        <v>1</v>
      </c>
      <c r="I36" s="172">
        <v>1</v>
      </c>
      <c r="J36" s="172">
        <v>1</v>
      </c>
    </row>
    <row r="37" spans="1:10">
      <c r="A37" s="172">
        <v>1</v>
      </c>
      <c r="B37" s="172">
        <v>1</v>
      </c>
      <c r="C37" s="172">
        <v>1</v>
      </c>
      <c r="D37" s="172">
        <v>1</v>
      </c>
      <c r="E37" s="172">
        <v>1</v>
      </c>
      <c r="F37" s="172">
        <v>1</v>
      </c>
      <c r="G37" s="172">
        <v>1</v>
      </c>
      <c r="H37" s="172">
        <v>1</v>
      </c>
      <c r="I37" s="172">
        <v>1</v>
      </c>
      <c r="J37" s="172">
        <v>1</v>
      </c>
    </row>
    <row r="38" spans="1:10">
      <c r="A38" s="172">
        <v>1</v>
      </c>
      <c r="B38" s="172">
        <v>1</v>
      </c>
      <c r="C38" s="172">
        <v>1</v>
      </c>
      <c r="D38" s="172">
        <v>1</v>
      </c>
      <c r="E38" s="172">
        <v>1</v>
      </c>
      <c r="F38" s="172">
        <v>1</v>
      </c>
      <c r="G38" s="172">
        <v>1</v>
      </c>
      <c r="H38" s="172">
        <v>1</v>
      </c>
      <c r="I38" s="172">
        <v>1</v>
      </c>
      <c r="J38" s="172">
        <v>1</v>
      </c>
    </row>
    <row r="39" spans="1:10">
      <c r="A39" s="172">
        <v>1</v>
      </c>
      <c r="B39" s="172"/>
      <c r="C39" s="172"/>
      <c r="D39" s="172"/>
      <c r="E39" s="172"/>
      <c r="F39" s="172"/>
      <c r="G39" s="172"/>
      <c r="H39" s="172"/>
      <c r="I39" s="172"/>
      <c r="J39" s="172"/>
    </row>
    <row r="41" spans="1:10">
      <c r="A41" s="172">
        <v>1</v>
      </c>
      <c r="B41" s="172">
        <v>1</v>
      </c>
      <c r="C41" s="172">
        <v>1</v>
      </c>
      <c r="D41" s="172">
        <v>1</v>
      </c>
      <c r="E41" s="172">
        <v>1</v>
      </c>
      <c r="F41" s="172">
        <v>1</v>
      </c>
      <c r="G41" s="172">
        <v>1</v>
      </c>
      <c r="H41" s="172">
        <v>1</v>
      </c>
      <c r="I41" s="172">
        <v>1</v>
      </c>
      <c r="J41" s="172">
        <v>1</v>
      </c>
    </row>
    <row r="42" spans="1:10">
      <c r="A42" s="172">
        <v>1</v>
      </c>
      <c r="B42" s="172">
        <v>1</v>
      </c>
      <c r="C42" s="172">
        <v>1</v>
      </c>
      <c r="D42" s="172">
        <v>1</v>
      </c>
      <c r="E42" s="172">
        <v>1</v>
      </c>
      <c r="F42" s="172">
        <v>1</v>
      </c>
      <c r="G42" s="172">
        <v>1</v>
      </c>
      <c r="H42" s="172">
        <v>1</v>
      </c>
      <c r="I42" s="172">
        <v>1</v>
      </c>
      <c r="J42" s="172">
        <v>1</v>
      </c>
    </row>
    <row r="43" spans="1:10">
      <c r="A43" s="172">
        <v>1</v>
      </c>
      <c r="B43" s="172">
        <v>1</v>
      </c>
      <c r="C43" s="172">
        <v>1</v>
      </c>
      <c r="D43" s="172">
        <v>1</v>
      </c>
      <c r="E43" s="172">
        <v>1</v>
      </c>
      <c r="F43" s="172">
        <v>1</v>
      </c>
      <c r="G43" s="172">
        <v>1</v>
      </c>
      <c r="H43" s="172">
        <v>1</v>
      </c>
      <c r="I43" s="172">
        <v>1</v>
      </c>
      <c r="J43" s="172">
        <v>1</v>
      </c>
    </row>
    <row r="44" spans="1:10">
      <c r="A44" s="172">
        <v>1</v>
      </c>
      <c r="B44" s="172"/>
      <c r="C44" s="172"/>
      <c r="D44" s="172"/>
      <c r="E44" s="172"/>
      <c r="F44" s="172"/>
      <c r="G44" s="172"/>
      <c r="H44" s="172"/>
      <c r="I44" s="172"/>
      <c r="J44" s="172"/>
    </row>
    <row r="46" spans="1:10">
      <c r="A46" s="172">
        <v>1</v>
      </c>
      <c r="B46" s="172">
        <v>1</v>
      </c>
      <c r="C46" s="172">
        <v>1</v>
      </c>
      <c r="D46" s="172">
        <v>1</v>
      </c>
      <c r="E46" s="172">
        <v>1</v>
      </c>
      <c r="F46" s="172">
        <v>1</v>
      </c>
      <c r="G46" s="172">
        <v>1</v>
      </c>
      <c r="H46" s="172">
        <v>1</v>
      </c>
      <c r="I46" s="172">
        <v>1</v>
      </c>
      <c r="J46" s="172">
        <v>1</v>
      </c>
    </row>
    <row r="47" spans="1:10">
      <c r="A47" s="172">
        <v>1</v>
      </c>
      <c r="B47" s="172">
        <v>1</v>
      </c>
      <c r="C47" s="172">
        <v>1</v>
      </c>
      <c r="D47" s="172">
        <v>1</v>
      </c>
      <c r="E47" s="172">
        <v>1</v>
      </c>
      <c r="F47" s="172">
        <v>1</v>
      </c>
      <c r="G47" s="172">
        <v>1</v>
      </c>
      <c r="H47" s="172">
        <v>1</v>
      </c>
      <c r="I47" s="172">
        <v>1</v>
      </c>
      <c r="J47" s="172">
        <v>1</v>
      </c>
    </row>
    <row r="48" spans="1:10">
      <c r="A48" s="172">
        <v>1</v>
      </c>
      <c r="B48" s="172">
        <v>1</v>
      </c>
      <c r="C48" s="172">
        <v>1</v>
      </c>
      <c r="D48" s="172">
        <v>1</v>
      </c>
      <c r="E48" s="172">
        <v>1</v>
      </c>
      <c r="F48" s="172">
        <v>1</v>
      </c>
      <c r="G48" s="172">
        <v>1</v>
      </c>
      <c r="H48" s="172">
        <v>1</v>
      </c>
      <c r="I48" s="172">
        <v>1</v>
      </c>
      <c r="J48" s="172">
        <v>1</v>
      </c>
    </row>
    <row r="49" spans="1:10">
      <c r="A49" s="172">
        <v>1</v>
      </c>
      <c r="B49" s="172"/>
      <c r="C49" s="172"/>
      <c r="D49" s="172"/>
      <c r="E49" s="172"/>
      <c r="F49" s="172"/>
      <c r="G49" s="172"/>
      <c r="H49" s="172"/>
      <c r="I49" s="172"/>
      <c r="J49" s="17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selection sqref="A1:J1"/>
    </sheetView>
  </sheetViews>
  <sheetFormatPr defaultRowHeight="13.5"/>
  <sheetData>
    <row r="1" spans="1:11">
      <c r="A1">
        <v>10</v>
      </c>
      <c r="B1" s="170">
        <v>10</v>
      </c>
      <c r="C1" s="170">
        <v>10</v>
      </c>
      <c r="D1" s="170">
        <v>10</v>
      </c>
      <c r="E1" s="170">
        <v>10</v>
      </c>
      <c r="F1" s="170">
        <v>10</v>
      </c>
      <c r="G1" s="170">
        <v>10</v>
      </c>
      <c r="H1" s="170">
        <v>10</v>
      </c>
      <c r="I1" s="170">
        <v>10</v>
      </c>
      <c r="J1" s="170">
        <v>10</v>
      </c>
      <c r="K1" s="170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A15" sqref="A15:C24"/>
    </sheetView>
  </sheetViews>
  <sheetFormatPr defaultRowHeight="13.5"/>
  <sheetData>
    <row r="1" spans="1:3">
      <c r="A1" s="170">
        <v>1</v>
      </c>
      <c r="B1" s="170">
        <v>0</v>
      </c>
      <c r="C1" s="170">
        <v>10</v>
      </c>
    </row>
    <row r="2" spans="1:3">
      <c r="A2" s="170">
        <v>2</v>
      </c>
      <c r="B2" s="170">
        <v>10</v>
      </c>
      <c r="C2" s="170">
        <v>20</v>
      </c>
    </row>
    <row r="3" spans="1:3">
      <c r="A3" s="170">
        <v>3</v>
      </c>
      <c r="B3" s="170">
        <v>20</v>
      </c>
      <c r="C3" s="170">
        <v>30</v>
      </c>
    </row>
    <row r="4" spans="1:3">
      <c r="A4" s="170">
        <v>4</v>
      </c>
      <c r="B4" s="170">
        <v>30</v>
      </c>
      <c r="C4" s="170">
        <v>40</v>
      </c>
    </row>
    <row r="5" spans="1:3">
      <c r="A5" s="170">
        <v>5</v>
      </c>
      <c r="B5" s="170">
        <v>40</v>
      </c>
      <c r="C5" s="170">
        <v>50</v>
      </c>
    </row>
    <row r="6" spans="1:3">
      <c r="A6" s="170">
        <v>6</v>
      </c>
      <c r="B6" s="170">
        <v>50</v>
      </c>
      <c r="C6" s="170">
        <v>60</v>
      </c>
    </row>
    <row r="7" spans="1:3">
      <c r="A7" s="170">
        <v>7</v>
      </c>
      <c r="B7" s="170">
        <v>60</v>
      </c>
      <c r="C7" s="170">
        <v>70</v>
      </c>
    </row>
    <row r="8" spans="1:3">
      <c r="A8" s="170">
        <v>8</v>
      </c>
      <c r="B8" s="170">
        <v>70</v>
      </c>
      <c r="C8" s="170">
        <v>80</v>
      </c>
    </row>
    <row r="9" spans="1:3">
      <c r="A9" s="170">
        <v>9</v>
      </c>
      <c r="B9" s="170">
        <v>80</v>
      </c>
      <c r="C9" s="170">
        <v>90</v>
      </c>
    </row>
    <row r="10" spans="1:3">
      <c r="A10" s="170">
        <v>10</v>
      </c>
      <c r="B10" s="170">
        <v>90</v>
      </c>
      <c r="C10" s="170">
        <v>100</v>
      </c>
    </row>
    <row r="15" spans="1:3">
      <c r="A15" s="171">
        <v>1</v>
      </c>
      <c r="B15" s="171">
        <v>30</v>
      </c>
      <c r="C15" s="171">
        <v>40</v>
      </c>
    </row>
    <row r="16" spans="1:3">
      <c r="A16" s="171">
        <v>2</v>
      </c>
      <c r="B16" s="171">
        <v>40</v>
      </c>
      <c r="C16" s="171">
        <v>50</v>
      </c>
    </row>
    <row r="17" spans="1:3">
      <c r="A17" s="171">
        <v>3</v>
      </c>
      <c r="B17" s="171">
        <v>50</v>
      </c>
      <c r="C17" s="171">
        <v>60</v>
      </c>
    </row>
    <row r="18" spans="1:3">
      <c r="A18" s="171">
        <v>4</v>
      </c>
      <c r="B18" s="171">
        <v>60</v>
      </c>
      <c r="C18" s="171">
        <v>70</v>
      </c>
    </row>
    <row r="19" spans="1:3">
      <c r="A19" s="171">
        <v>5</v>
      </c>
      <c r="B19" s="171">
        <v>70</v>
      </c>
      <c r="C19" s="171">
        <v>80</v>
      </c>
    </row>
    <row r="20" spans="1:3">
      <c r="A20" s="171">
        <v>6</v>
      </c>
      <c r="B20" s="171">
        <v>80</v>
      </c>
      <c r="C20" s="171">
        <v>90</v>
      </c>
    </row>
    <row r="21" spans="1:3">
      <c r="A21" s="171">
        <v>7</v>
      </c>
      <c r="B21" s="171">
        <v>90</v>
      </c>
      <c r="C21" s="171">
        <v>100</v>
      </c>
    </row>
    <row r="22" spans="1:3">
      <c r="A22" s="171">
        <v>8</v>
      </c>
      <c r="B22" s="171">
        <v>100</v>
      </c>
      <c r="C22" s="171">
        <v>110</v>
      </c>
    </row>
    <row r="23" spans="1:3">
      <c r="A23" s="171">
        <v>9</v>
      </c>
      <c r="B23" s="171">
        <v>110</v>
      </c>
      <c r="C23" s="171">
        <v>120</v>
      </c>
    </row>
    <row r="24" spans="1:3">
      <c r="A24" s="171">
        <v>10</v>
      </c>
      <c r="B24" s="171">
        <v>120</v>
      </c>
      <c r="C24" s="171">
        <v>130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30"/>
  <sheetViews>
    <sheetView topLeftCell="A19" workbookViewId="0">
      <selection sqref="A1:O30"/>
    </sheetView>
  </sheetViews>
  <sheetFormatPr defaultRowHeight="13.5"/>
  <sheetData>
    <row r="1" spans="1:15">
      <c r="A1" s="171">
        <v>1</v>
      </c>
      <c r="B1" s="171">
        <v>30</v>
      </c>
      <c r="C1" s="171">
        <v>1</v>
      </c>
      <c r="D1" s="171">
        <f>2000/6</f>
        <v>333.33333333333331</v>
      </c>
      <c r="E1" s="171">
        <v>0.96</v>
      </c>
      <c r="F1" s="171">
        <v>0</v>
      </c>
      <c r="G1" s="171">
        <v>3</v>
      </c>
      <c r="H1" s="171">
        <v>0</v>
      </c>
      <c r="I1" s="171">
        <v>0</v>
      </c>
      <c r="J1" s="171">
        <v>0</v>
      </c>
      <c r="K1" s="171">
        <v>0</v>
      </c>
      <c r="L1" s="171">
        <v>0</v>
      </c>
      <c r="M1" s="171">
        <v>0</v>
      </c>
      <c r="N1" s="171">
        <v>0</v>
      </c>
      <c r="O1" s="171">
        <v>3</v>
      </c>
    </row>
    <row r="2" spans="1:15">
      <c r="A2" s="171">
        <v>2</v>
      </c>
      <c r="B2" s="171">
        <v>30</v>
      </c>
      <c r="C2" s="171">
        <v>1</v>
      </c>
      <c r="D2" s="171">
        <f t="shared" ref="D2:D30" si="0">2000/6</f>
        <v>333.33333333333331</v>
      </c>
      <c r="E2" s="171">
        <v>0.96</v>
      </c>
      <c r="F2" s="171">
        <v>0</v>
      </c>
      <c r="G2" s="171">
        <v>3</v>
      </c>
      <c r="H2" s="171">
        <v>0</v>
      </c>
      <c r="I2" s="171">
        <v>0</v>
      </c>
      <c r="J2" s="171">
        <v>0</v>
      </c>
      <c r="K2" s="171">
        <v>0</v>
      </c>
      <c r="L2" s="171">
        <v>0</v>
      </c>
      <c r="M2" s="171">
        <v>0</v>
      </c>
      <c r="N2" s="171">
        <v>0</v>
      </c>
      <c r="O2" s="171">
        <v>3</v>
      </c>
    </row>
    <row r="3" spans="1:15">
      <c r="A3" s="171">
        <v>3</v>
      </c>
      <c r="B3" s="171">
        <v>30</v>
      </c>
      <c r="C3" s="171">
        <v>1</v>
      </c>
      <c r="D3" s="171">
        <f t="shared" si="0"/>
        <v>333.33333333333331</v>
      </c>
      <c r="E3" s="171">
        <v>0.96</v>
      </c>
      <c r="F3" s="171">
        <v>0</v>
      </c>
      <c r="G3" s="171">
        <v>3</v>
      </c>
      <c r="H3" s="171">
        <v>0</v>
      </c>
      <c r="I3" s="171">
        <v>0</v>
      </c>
      <c r="J3" s="171">
        <v>0</v>
      </c>
      <c r="K3" s="171">
        <v>0</v>
      </c>
      <c r="L3" s="171">
        <v>0</v>
      </c>
      <c r="M3" s="171">
        <v>0</v>
      </c>
      <c r="N3" s="171">
        <v>0</v>
      </c>
      <c r="O3" s="171">
        <v>3</v>
      </c>
    </row>
    <row r="4" spans="1:15">
      <c r="A4" s="171">
        <v>4</v>
      </c>
      <c r="B4" s="171">
        <v>30</v>
      </c>
      <c r="C4" s="171">
        <v>1</v>
      </c>
      <c r="D4" s="171">
        <f t="shared" si="0"/>
        <v>333.33333333333331</v>
      </c>
      <c r="E4" s="171">
        <v>0.96</v>
      </c>
      <c r="F4" s="171">
        <v>0</v>
      </c>
      <c r="G4" s="171">
        <v>3</v>
      </c>
      <c r="H4" s="171">
        <v>0</v>
      </c>
      <c r="I4" s="171">
        <v>0</v>
      </c>
      <c r="J4" s="171">
        <v>0</v>
      </c>
      <c r="K4" s="171">
        <v>0</v>
      </c>
      <c r="L4" s="171">
        <v>0</v>
      </c>
      <c r="M4" s="171">
        <v>0</v>
      </c>
      <c r="N4" s="171">
        <v>0</v>
      </c>
      <c r="O4" s="171">
        <v>3</v>
      </c>
    </row>
    <row r="5" spans="1:15">
      <c r="A5" s="171">
        <v>5</v>
      </c>
      <c r="B5" s="171">
        <v>30</v>
      </c>
      <c r="C5" s="171">
        <v>1</v>
      </c>
      <c r="D5" s="171">
        <f t="shared" si="0"/>
        <v>333.33333333333331</v>
      </c>
      <c r="E5" s="171">
        <v>0.96</v>
      </c>
      <c r="F5" s="171">
        <v>0</v>
      </c>
      <c r="G5" s="171">
        <v>3</v>
      </c>
      <c r="H5" s="171">
        <v>0</v>
      </c>
      <c r="I5" s="171">
        <v>0</v>
      </c>
      <c r="J5" s="171">
        <v>0</v>
      </c>
      <c r="K5" s="171">
        <v>0</v>
      </c>
      <c r="L5" s="171">
        <v>0</v>
      </c>
      <c r="M5" s="171">
        <v>0</v>
      </c>
      <c r="N5" s="171">
        <v>0</v>
      </c>
      <c r="O5" s="171">
        <v>3</v>
      </c>
    </row>
    <row r="6" spans="1:15">
      <c r="A6" s="171">
        <v>6</v>
      </c>
      <c r="B6" s="171">
        <v>30</v>
      </c>
      <c r="C6" s="171">
        <v>1</v>
      </c>
      <c r="D6" s="171">
        <f t="shared" si="0"/>
        <v>333.33333333333331</v>
      </c>
      <c r="E6" s="171">
        <v>0.96</v>
      </c>
      <c r="F6" s="171">
        <v>0</v>
      </c>
      <c r="G6" s="171">
        <v>3</v>
      </c>
      <c r="H6" s="171">
        <v>0</v>
      </c>
      <c r="I6" s="171">
        <v>0</v>
      </c>
      <c r="J6" s="171">
        <v>0</v>
      </c>
      <c r="K6" s="171">
        <v>0</v>
      </c>
      <c r="L6" s="171">
        <v>0</v>
      </c>
      <c r="M6" s="171">
        <v>0</v>
      </c>
      <c r="N6" s="171">
        <v>0</v>
      </c>
      <c r="O6" s="171">
        <v>3</v>
      </c>
    </row>
    <row r="7" spans="1:15">
      <c r="A7" s="171">
        <v>7</v>
      </c>
      <c r="B7" s="171">
        <v>30</v>
      </c>
      <c r="C7" s="171">
        <v>1</v>
      </c>
      <c r="D7" s="171">
        <f t="shared" si="0"/>
        <v>333.33333333333331</v>
      </c>
      <c r="E7" s="171">
        <v>0.96</v>
      </c>
      <c r="F7" s="171">
        <v>0</v>
      </c>
      <c r="G7" s="171">
        <v>3</v>
      </c>
      <c r="H7" s="171">
        <v>0</v>
      </c>
      <c r="I7" s="171">
        <v>0</v>
      </c>
      <c r="J7" s="171">
        <v>0</v>
      </c>
      <c r="K7" s="171">
        <v>0</v>
      </c>
      <c r="L7" s="171">
        <v>0</v>
      </c>
      <c r="M7" s="171">
        <v>0</v>
      </c>
      <c r="N7" s="171">
        <v>0</v>
      </c>
      <c r="O7" s="171">
        <v>3</v>
      </c>
    </row>
    <row r="8" spans="1:15">
      <c r="A8" s="171">
        <v>8</v>
      </c>
      <c r="B8" s="171">
        <v>30</v>
      </c>
      <c r="C8" s="171">
        <v>1</v>
      </c>
      <c r="D8" s="171">
        <f t="shared" si="0"/>
        <v>333.33333333333331</v>
      </c>
      <c r="E8" s="171">
        <v>0.96</v>
      </c>
      <c r="F8" s="171">
        <v>0</v>
      </c>
      <c r="G8" s="171">
        <v>3</v>
      </c>
      <c r="H8" s="171">
        <v>0</v>
      </c>
      <c r="I8" s="171">
        <v>0</v>
      </c>
      <c r="J8" s="171">
        <v>0</v>
      </c>
      <c r="K8" s="171">
        <v>0</v>
      </c>
      <c r="L8" s="171">
        <v>0</v>
      </c>
      <c r="M8" s="171">
        <v>0</v>
      </c>
      <c r="N8" s="171">
        <v>0</v>
      </c>
      <c r="O8" s="171">
        <v>3</v>
      </c>
    </row>
    <row r="9" spans="1:15">
      <c r="A9" s="171">
        <v>9</v>
      </c>
      <c r="B9" s="171">
        <v>30</v>
      </c>
      <c r="C9" s="171">
        <v>1</v>
      </c>
      <c r="D9" s="171">
        <f t="shared" si="0"/>
        <v>333.33333333333331</v>
      </c>
      <c r="E9" s="171">
        <v>0.96</v>
      </c>
      <c r="F9" s="171">
        <v>0</v>
      </c>
      <c r="G9" s="171">
        <v>3</v>
      </c>
      <c r="H9" s="171">
        <v>0</v>
      </c>
      <c r="I9" s="171">
        <v>0</v>
      </c>
      <c r="J9" s="171">
        <v>0</v>
      </c>
      <c r="K9" s="171">
        <v>0</v>
      </c>
      <c r="L9" s="171">
        <v>0</v>
      </c>
      <c r="M9" s="171">
        <v>0</v>
      </c>
      <c r="N9" s="171">
        <v>0</v>
      </c>
      <c r="O9" s="171">
        <v>3</v>
      </c>
    </row>
    <row r="10" spans="1:15">
      <c r="A10" s="171">
        <v>10</v>
      </c>
      <c r="B10" s="171">
        <v>30</v>
      </c>
      <c r="C10" s="171">
        <v>1</v>
      </c>
      <c r="D10" s="171">
        <f t="shared" si="0"/>
        <v>333.33333333333331</v>
      </c>
      <c r="E10" s="171">
        <v>0.96</v>
      </c>
      <c r="F10" s="171">
        <v>0</v>
      </c>
      <c r="G10" s="171">
        <v>3</v>
      </c>
      <c r="H10" s="171">
        <v>0</v>
      </c>
      <c r="I10" s="171">
        <v>0</v>
      </c>
      <c r="J10" s="171">
        <v>0</v>
      </c>
      <c r="K10" s="171">
        <v>0</v>
      </c>
      <c r="L10" s="171">
        <v>0</v>
      </c>
      <c r="M10" s="171">
        <v>0</v>
      </c>
      <c r="N10" s="171">
        <v>0</v>
      </c>
      <c r="O10" s="171">
        <v>3</v>
      </c>
    </row>
    <row r="11" spans="1:15">
      <c r="A11" s="171">
        <v>11</v>
      </c>
      <c r="B11" s="171">
        <v>30</v>
      </c>
      <c r="C11" s="171">
        <v>1</v>
      </c>
      <c r="D11" s="171">
        <f t="shared" si="0"/>
        <v>333.33333333333331</v>
      </c>
      <c r="E11" s="171">
        <v>0.96</v>
      </c>
      <c r="F11" s="171">
        <v>0</v>
      </c>
      <c r="G11" s="171">
        <v>3</v>
      </c>
      <c r="H11" s="171">
        <v>0</v>
      </c>
      <c r="I11" s="171">
        <v>0</v>
      </c>
      <c r="J11" s="171">
        <v>0</v>
      </c>
      <c r="K11" s="171">
        <v>0</v>
      </c>
      <c r="L11" s="171">
        <v>0</v>
      </c>
      <c r="M11" s="171">
        <v>0</v>
      </c>
      <c r="N11" s="171">
        <v>0</v>
      </c>
      <c r="O11" s="171">
        <v>3</v>
      </c>
    </row>
    <row r="12" spans="1:15">
      <c r="A12" s="171">
        <v>12</v>
      </c>
      <c r="B12" s="171">
        <v>30</v>
      </c>
      <c r="C12" s="171">
        <v>1</v>
      </c>
      <c r="D12" s="171">
        <f t="shared" si="0"/>
        <v>333.33333333333331</v>
      </c>
      <c r="E12" s="171">
        <v>0.96</v>
      </c>
      <c r="F12" s="171">
        <v>0</v>
      </c>
      <c r="G12" s="171">
        <v>3</v>
      </c>
      <c r="H12" s="171">
        <v>0</v>
      </c>
      <c r="I12" s="171">
        <v>0</v>
      </c>
      <c r="J12" s="171">
        <v>0</v>
      </c>
      <c r="K12" s="171">
        <v>0</v>
      </c>
      <c r="L12" s="171">
        <v>0</v>
      </c>
      <c r="M12" s="171">
        <v>0</v>
      </c>
      <c r="N12" s="171">
        <v>0</v>
      </c>
      <c r="O12" s="171">
        <v>3</v>
      </c>
    </row>
    <row r="13" spans="1:15">
      <c r="A13" s="171">
        <v>13</v>
      </c>
      <c r="B13" s="171">
        <v>30</v>
      </c>
      <c r="C13" s="171">
        <v>1</v>
      </c>
      <c r="D13" s="171">
        <f t="shared" si="0"/>
        <v>333.33333333333331</v>
      </c>
      <c r="E13" s="171">
        <v>0.96</v>
      </c>
      <c r="F13" s="171">
        <v>0</v>
      </c>
      <c r="G13" s="171">
        <v>3</v>
      </c>
      <c r="H13" s="171">
        <v>0</v>
      </c>
      <c r="I13" s="171">
        <v>0</v>
      </c>
      <c r="J13" s="171">
        <v>0</v>
      </c>
      <c r="K13" s="171">
        <v>0</v>
      </c>
      <c r="L13" s="171">
        <v>0</v>
      </c>
      <c r="M13" s="171">
        <v>0</v>
      </c>
      <c r="N13" s="171">
        <v>0</v>
      </c>
      <c r="O13" s="171">
        <v>3</v>
      </c>
    </row>
    <row r="14" spans="1:15">
      <c r="A14" s="171">
        <v>14</v>
      </c>
      <c r="B14" s="171">
        <v>30</v>
      </c>
      <c r="C14" s="171">
        <v>1</v>
      </c>
      <c r="D14" s="171">
        <f t="shared" si="0"/>
        <v>333.33333333333331</v>
      </c>
      <c r="E14" s="171">
        <v>0.96</v>
      </c>
      <c r="F14" s="171">
        <v>0</v>
      </c>
      <c r="G14" s="171">
        <v>3</v>
      </c>
      <c r="H14" s="171">
        <v>0</v>
      </c>
      <c r="I14" s="171">
        <v>0</v>
      </c>
      <c r="J14" s="171">
        <v>0</v>
      </c>
      <c r="K14" s="171">
        <v>0</v>
      </c>
      <c r="L14" s="171">
        <v>0</v>
      </c>
      <c r="M14" s="171">
        <v>0</v>
      </c>
      <c r="N14" s="171">
        <v>0</v>
      </c>
      <c r="O14" s="171">
        <v>3</v>
      </c>
    </row>
    <row r="15" spans="1:15">
      <c r="A15" s="171">
        <v>15</v>
      </c>
      <c r="B15" s="171">
        <v>30</v>
      </c>
      <c r="C15" s="171">
        <v>1</v>
      </c>
      <c r="D15" s="171">
        <f t="shared" si="0"/>
        <v>333.33333333333331</v>
      </c>
      <c r="E15" s="171">
        <v>0.96</v>
      </c>
      <c r="F15" s="171">
        <v>0</v>
      </c>
      <c r="G15" s="171">
        <v>3</v>
      </c>
      <c r="H15" s="171">
        <v>0</v>
      </c>
      <c r="I15" s="171">
        <v>0</v>
      </c>
      <c r="J15" s="171">
        <v>0</v>
      </c>
      <c r="K15" s="171">
        <v>0</v>
      </c>
      <c r="L15" s="171">
        <v>0</v>
      </c>
      <c r="M15" s="171">
        <v>0</v>
      </c>
      <c r="N15" s="171">
        <v>0</v>
      </c>
      <c r="O15" s="171">
        <v>3</v>
      </c>
    </row>
    <row r="16" spans="1:15">
      <c r="A16" s="171">
        <v>16</v>
      </c>
      <c r="B16" s="171">
        <v>30</v>
      </c>
      <c r="C16" s="171">
        <v>1</v>
      </c>
      <c r="D16" s="171">
        <f t="shared" si="0"/>
        <v>333.33333333333331</v>
      </c>
      <c r="E16" s="171">
        <v>0.96</v>
      </c>
      <c r="F16" s="171">
        <v>0</v>
      </c>
      <c r="G16" s="171">
        <v>3</v>
      </c>
      <c r="H16" s="171">
        <v>0</v>
      </c>
      <c r="I16" s="171">
        <v>0</v>
      </c>
      <c r="J16" s="171">
        <v>0</v>
      </c>
      <c r="K16" s="171">
        <v>0</v>
      </c>
      <c r="L16" s="171">
        <v>0</v>
      </c>
      <c r="M16" s="171">
        <v>0</v>
      </c>
      <c r="N16" s="171">
        <v>0</v>
      </c>
      <c r="O16" s="171">
        <v>3</v>
      </c>
    </row>
    <row r="17" spans="1:15">
      <c r="A17" s="171">
        <v>17</v>
      </c>
      <c r="B17" s="171">
        <v>30</v>
      </c>
      <c r="C17" s="171">
        <v>1</v>
      </c>
      <c r="D17" s="171">
        <f t="shared" si="0"/>
        <v>333.33333333333331</v>
      </c>
      <c r="E17" s="171">
        <v>0.96</v>
      </c>
      <c r="F17" s="171">
        <v>0</v>
      </c>
      <c r="G17" s="171">
        <v>3</v>
      </c>
      <c r="H17" s="171">
        <v>0</v>
      </c>
      <c r="I17" s="171">
        <v>0</v>
      </c>
      <c r="J17" s="171">
        <v>0</v>
      </c>
      <c r="K17" s="171">
        <v>0</v>
      </c>
      <c r="L17" s="171">
        <v>0</v>
      </c>
      <c r="M17" s="171">
        <v>0</v>
      </c>
      <c r="N17" s="171">
        <v>0</v>
      </c>
      <c r="O17" s="171">
        <v>3</v>
      </c>
    </row>
    <row r="18" spans="1:15">
      <c r="A18" s="171">
        <v>18</v>
      </c>
      <c r="B18" s="171">
        <v>30</v>
      </c>
      <c r="C18" s="171">
        <v>1</v>
      </c>
      <c r="D18" s="171">
        <f t="shared" si="0"/>
        <v>333.33333333333331</v>
      </c>
      <c r="E18" s="171">
        <v>0.96</v>
      </c>
      <c r="F18" s="171">
        <v>0</v>
      </c>
      <c r="G18" s="171">
        <v>3</v>
      </c>
      <c r="H18" s="171">
        <v>0</v>
      </c>
      <c r="I18" s="171">
        <v>0</v>
      </c>
      <c r="J18" s="171">
        <v>0</v>
      </c>
      <c r="K18" s="171">
        <v>0</v>
      </c>
      <c r="L18" s="171">
        <v>0</v>
      </c>
      <c r="M18" s="171">
        <v>0</v>
      </c>
      <c r="N18" s="171">
        <v>0</v>
      </c>
      <c r="O18" s="171">
        <v>3</v>
      </c>
    </row>
    <row r="19" spans="1:15">
      <c r="A19" s="171">
        <v>19</v>
      </c>
      <c r="B19" s="171">
        <v>30</v>
      </c>
      <c r="C19" s="171">
        <v>1</v>
      </c>
      <c r="D19" s="171">
        <f t="shared" si="0"/>
        <v>333.33333333333331</v>
      </c>
      <c r="E19" s="171">
        <v>0.96</v>
      </c>
      <c r="F19" s="171">
        <v>0</v>
      </c>
      <c r="G19" s="171">
        <v>3</v>
      </c>
      <c r="H19" s="171">
        <v>0</v>
      </c>
      <c r="I19" s="171">
        <v>0</v>
      </c>
      <c r="J19" s="171">
        <v>0</v>
      </c>
      <c r="K19" s="171">
        <v>0</v>
      </c>
      <c r="L19" s="171">
        <v>0</v>
      </c>
      <c r="M19" s="171">
        <v>0</v>
      </c>
      <c r="N19" s="171">
        <v>0</v>
      </c>
      <c r="O19" s="171">
        <v>3</v>
      </c>
    </row>
    <row r="20" spans="1:15">
      <c r="A20" s="171">
        <v>20</v>
      </c>
      <c r="B20" s="171">
        <v>30</v>
      </c>
      <c r="C20" s="171">
        <v>1</v>
      </c>
      <c r="D20" s="171">
        <f t="shared" si="0"/>
        <v>333.33333333333331</v>
      </c>
      <c r="E20" s="171">
        <v>0.96</v>
      </c>
      <c r="F20" s="171">
        <v>0</v>
      </c>
      <c r="G20" s="171">
        <v>3</v>
      </c>
      <c r="H20" s="171">
        <v>0</v>
      </c>
      <c r="I20" s="171">
        <v>0</v>
      </c>
      <c r="J20" s="171">
        <v>0</v>
      </c>
      <c r="K20" s="171">
        <v>0</v>
      </c>
      <c r="L20" s="171">
        <v>0</v>
      </c>
      <c r="M20" s="171">
        <v>0</v>
      </c>
      <c r="N20" s="171">
        <v>0</v>
      </c>
      <c r="O20" s="171">
        <v>3</v>
      </c>
    </row>
    <row r="21" spans="1:15">
      <c r="A21" s="171">
        <v>21</v>
      </c>
      <c r="B21" s="171">
        <v>30</v>
      </c>
      <c r="C21" s="171">
        <v>1</v>
      </c>
      <c r="D21" s="171">
        <f t="shared" si="0"/>
        <v>333.33333333333331</v>
      </c>
      <c r="E21" s="171">
        <v>0.96</v>
      </c>
      <c r="F21" s="171">
        <v>0</v>
      </c>
      <c r="G21" s="171">
        <v>3</v>
      </c>
      <c r="H21" s="171">
        <v>0</v>
      </c>
      <c r="I21" s="171">
        <v>0</v>
      </c>
      <c r="J21" s="171">
        <v>0</v>
      </c>
      <c r="K21" s="171">
        <v>0</v>
      </c>
      <c r="L21" s="171">
        <v>0</v>
      </c>
      <c r="M21" s="171">
        <v>0</v>
      </c>
      <c r="N21" s="171">
        <v>0</v>
      </c>
      <c r="O21" s="171">
        <v>3</v>
      </c>
    </row>
    <row r="22" spans="1:15">
      <c r="A22" s="171">
        <v>22</v>
      </c>
      <c r="B22" s="171">
        <v>30</v>
      </c>
      <c r="C22" s="171">
        <v>1</v>
      </c>
      <c r="D22" s="171">
        <f t="shared" si="0"/>
        <v>333.33333333333331</v>
      </c>
      <c r="E22" s="171">
        <v>0.96</v>
      </c>
      <c r="F22" s="171">
        <v>0</v>
      </c>
      <c r="G22" s="171">
        <v>3</v>
      </c>
      <c r="H22" s="171">
        <v>0</v>
      </c>
      <c r="I22" s="171">
        <v>0</v>
      </c>
      <c r="J22" s="171">
        <v>0</v>
      </c>
      <c r="K22" s="171">
        <v>0</v>
      </c>
      <c r="L22" s="171">
        <v>0</v>
      </c>
      <c r="M22" s="171">
        <v>0</v>
      </c>
      <c r="N22" s="171">
        <v>0</v>
      </c>
      <c r="O22" s="171">
        <v>3</v>
      </c>
    </row>
    <row r="23" spans="1:15">
      <c r="A23" s="171">
        <v>23</v>
      </c>
      <c r="B23" s="171">
        <v>30</v>
      </c>
      <c r="C23" s="171">
        <v>1</v>
      </c>
      <c r="D23" s="171">
        <f t="shared" si="0"/>
        <v>333.33333333333331</v>
      </c>
      <c r="E23" s="171">
        <v>0.96</v>
      </c>
      <c r="F23" s="171">
        <v>0</v>
      </c>
      <c r="G23" s="171">
        <v>3</v>
      </c>
      <c r="H23" s="171">
        <v>0</v>
      </c>
      <c r="I23" s="171">
        <v>0</v>
      </c>
      <c r="J23" s="171">
        <v>0</v>
      </c>
      <c r="K23" s="171">
        <v>0</v>
      </c>
      <c r="L23" s="171">
        <v>0</v>
      </c>
      <c r="M23" s="171">
        <v>0</v>
      </c>
      <c r="N23" s="171">
        <v>0</v>
      </c>
      <c r="O23" s="171">
        <v>3</v>
      </c>
    </row>
    <row r="24" spans="1:15">
      <c r="A24" s="171">
        <v>24</v>
      </c>
      <c r="B24" s="171">
        <v>30</v>
      </c>
      <c r="C24" s="171">
        <v>1</v>
      </c>
      <c r="D24" s="171">
        <f t="shared" si="0"/>
        <v>333.33333333333331</v>
      </c>
      <c r="E24" s="171">
        <v>0.96</v>
      </c>
      <c r="F24" s="171">
        <v>0</v>
      </c>
      <c r="G24" s="171">
        <v>3</v>
      </c>
      <c r="H24" s="171">
        <v>0</v>
      </c>
      <c r="I24" s="171">
        <v>0</v>
      </c>
      <c r="J24" s="171">
        <v>0</v>
      </c>
      <c r="K24" s="171">
        <v>0</v>
      </c>
      <c r="L24" s="171">
        <v>0</v>
      </c>
      <c r="M24" s="171">
        <v>0</v>
      </c>
      <c r="N24" s="171">
        <v>0</v>
      </c>
      <c r="O24" s="171">
        <v>3</v>
      </c>
    </row>
    <row r="25" spans="1:15">
      <c r="A25" s="171">
        <v>25</v>
      </c>
      <c r="B25" s="171">
        <v>30</v>
      </c>
      <c r="C25" s="171">
        <v>1</v>
      </c>
      <c r="D25" s="171">
        <f t="shared" si="0"/>
        <v>333.33333333333331</v>
      </c>
      <c r="E25" s="171">
        <v>0.96</v>
      </c>
      <c r="F25" s="171">
        <v>0</v>
      </c>
      <c r="G25" s="171">
        <v>3</v>
      </c>
      <c r="H25" s="171">
        <v>0</v>
      </c>
      <c r="I25" s="171">
        <v>0</v>
      </c>
      <c r="J25" s="171">
        <v>0</v>
      </c>
      <c r="K25" s="171">
        <v>0</v>
      </c>
      <c r="L25" s="171">
        <v>0</v>
      </c>
      <c r="M25" s="171">
        <v>0</v>
      </c>
      <c r="N25" s="171">
        <v>0</v>
      </c>
      <c r="O25" s="171">
        <v>3</v>
      </c>
    </row>
    <row r="26" spans="1:15">
      <c r="A26" s="171">
        <v>26</v>
      </c>
      <c r="B26" s="171">
        <v>30</v>
      </c>
      <c r="C26" s="171">
        <v>1</v>
      </c>
      <c r="D26" s="171">
        <f t="shared" si="0"/>
        <v>333.33333333333331</v>
      </c>
      <c r="E26" s="171">
        <v>0.96</v>
      </c>
      <c r="F26" s="171">
        <v>0</v>
      </c>
      <c r="G26" s="171">
        <v>3</v>
      </c>
      <c r="H26" s="171">
        <v>0</v>
      </c>
      <c r="I26" s="171">
        <v>0</v>
      </c>
      <c r="J26" s="171">
        <v>0</v>
      </c>
      <c r="K26" s="171">
        <v>0</v>
      </c>
      <c r="L26" s="171">
        <v>0</v>
      </c>
      <c r="M26" s="171">
        <v>0</v>
      </c>
      <c r="N26" s="171">
        <v>0</v>
      </c>
      <c r="O26" s="171">
        <v>3</v>
      </c>
    </row>
    <row r="27" spans="1:15">
      <c r="A27" s="171">
        <v>27</v>
      </c>
      <c r="B27" s="171">
        <v>30</v>
      </c>
      <c r="C27" s="171">
        <v>1</v>
      </c>
      <c r="D27" s="171">
        <f t="shared" si="0"/>
        <v>333.33333333333331</v>
      </c>
      <c r="E27" s="171">
        <v>0.96</v>
      </c>
      <c r="F27" s="171">
        <v>0</v>
      </c>
      <c r="G27" s="171">
        <v>3</v>
      </c>
      <c r="H27" s="171">
        <v>0</v>
      </c>
      <c r="I27" s="171">
        <v>0</v>
      </c>
      <c r="J27" s="171">
        <v>0</v>
      </c>
      <c r="K27" s="171">
        <v>0</v>
      </c>
      <c r="L27" s="171">
        <v>0</v>
      </c>
      <c r="M27" s="171">
        <v>0</v>
      </c>
      <c r="N27" s="171">
        <v>0</v>
      </c>
      <c r="O27" s="171">
        <v>3</v>
      </c>
    </row>
    <row r="28" spans="1:15">
      <c r="A28" s="171">
        <v>28</v>
      </c>
      <c r="B28" s="171">
        <v>30</v>
      </c>
      <c r="C28" s="171">
        <v>1</v>
      </c>
      <c r="D28" s="171">
        <f t="shared" si="0"/>
        <v>333.33333333333331</v>
      </c>
      <c r="E28" s="171">
        <v>0.96</v>
      </c>
      <c r="F28" s="171">
        <v>0</v>
      </c>
      <c r="G28" s="171">
        <v>3</v>
      </c>
      <c r="H28" s="171">
        <v>0</v>
      </c>
      <c r="I28" s="171">
        <v>0</v>
      </c>
      <c r="J28" s="171">
        <v>0</v>
      </c>
      <c r="K28" s="171">
        <v>0</v>
      </c>
      <c r="L28" s="171">
        <v>0</v>
      </c>
      <c r="M28" s="171">
        <v>0</v>
      </c>
      <c r="N28" s="171">
        <v>0</v>
      </c>
      <c r="O28" s="171">
        <v>3</v>
      </c>
    </row>
    <row r="29" spans="1:15">
      <c r="A29" s="171">
        <v>29</v>
      </c>
      <c r="B29" s="171">
        <v>30</v>
      </c>
      <c r="C29" s="171">
        <v>1</v>
      </c>
      <c r="D29" s="171">
        <f t="shared" si="0"/>
        <v>333.33333333333331</v>
      </c>
      <c r="E29" s="171">
        <v>0.96</v>
      </c>
      <c r="F29" s="171">
        <v>0</v>
      </c>
      <c r="G29" s="171">
        <v>3</v>
      </c>
      <c r="H29" s="171">
        <v>0</v>
      </c>
      <c r="I29" s="171">
        <v>0</v>
      </c>
      <c r="J29" s="171">
        <v>0</v>
      </c>
      <c r="K29" s="171">
        <v>0</v>
      </c>
      <c r="L29" s="171">
        <v>0</v>
      </c>
      <c r="M29" s="171">
        <v>0</v>
      </c>
      <c r="N29" s="171">
        <v>0</v>
      </c>
      <c r="O29" s="171">
        <v>3</v>
      </c>
    </row>
    <row r="30" spans="1:15">
      <c r="A30" s="171">
        <v>30</v>
      </c>
      <c r="B30" s="171">
        <v>30</v>
      </c>
      <c r="C30" s="171">
        <v>1</v>
      </c>
      <c r="D30" s="171">
        <f t="shared" si="0"/>
        <v>333.33333333333331</v>
      </c>
      <c r="E30" s="171">
        <v>0.96</v>
      </c>
      <c r="F30" s="171">
        <v>0</v>
      </c>
      <c r="G30" s="171">
        <v>3</v>
      </c>
      <c r="H30" s="171">
        <v>0</v>
      </c>
      <c r="I30" s="171">
        <v>0</v>
      </c>
      <c r="J30" s="171">
        <v>0</v>
      </c>
      <c r="K30" s="171">
        <v>0</v>
      </c>
      <c r="L30" s="171">
        <v>0</v>
      </c>
      <c r="M30" s="171">
        <v>0</v>
      </c>
      <c r="N30" s="171">
        <v>0</v>
      </c>
      <c r="O30" s="171">
        <v>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B10"/>
    </sheetView>
  </sheetViews>
  <sheetFormatPr defaultRowHeight="13.5"/>
  <sheetData>
    <row r="1" spans="1:2">
      <c r="A1" s="172">
        <v>1</v>
      </c>
      <c r="B1" s="172">
        <v>0.54156308049290802</v>
      </c>
    </row>
    <row r="2" spans="1:2">
      <c r="A2" s="172">
        <v>5</v>
      </c>
      <c r="B2" s="172">
        <v>0.78187683789648554</v>
      </c>
    </row>
    <row r="3" spans="1:2">
      <c r="A3" s="172">
        <v>10</v>
      </c>
      <c r="B3" s="172">
        <v>0.88128335975927952</v>
      </c>
    </row>
    <row r="4" spans="1:2">
      <c r="A4" s="172">
        <v>20</v>
      </c>
      <c r="B4" s="172">
        <v>0.9658054856099042</v>
      </c>
    </row>
    <row r="5" spans="1:2">
      <c r="A5" s="172">
        <v>28</v>
      </c>
      <c r="B5" s="172">
        <v>1</v>
      </c>
    </row>
    <row r="6" spans="1:2">
      <c r="A6" s="172">
        <v>100</v>
      </c>
      <c r="B6" s="172">
        <v>1.0893537949878132</v>
      </c>
    </row>
    <row r="7" spans="1:2">
      <c r="A7" s="172">
        <v>200</v>
      </c>
      <c r="B7" s="172">
        <v>1.1165772873118613</v>
      </c>
    </row>
    <row r="8" spans="1:2">
      <c r="A8" s="172">
        <v>1000</v>
      </c>
      <c r="B8" s="172">
        <v>1.1470391004162857</v>
      </c>
    </row>
    <row r="9" spans="1:2">
      <c r="A9" s="172">
        <v>2000</v>
      </c>
      <c r="B9" s="172">
        <v>1.1525902730245592</v>
      </c>
    </row>
    <row r="10" spans="1:2">
      <c r="A10" s="172">
        <v>5000</v>
      </c>
      <c r="B10" s="172">
        <v>1.1566930010436274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W202"/>
  <sheetViews>
    <sheetView topLeftCell="E19" workbookViewId="0">
      <selection activeCell="K1" sqref="K1"/>
    </sheetView>
  </sheetViews>
  <sheetFormatPr defaultRowHeight="13.5"/>
  <cols>
    <col min="1" max="1" width="13.25" style="113" customWidth="1"/>
    <col min="2" max="2" width="10.25" style="45" customWidth="1"/>
    <col min="3" max="3" width="9" style="45"/>
    <col min="4" max="4" width="9.125" style="113" bestFit="1" customWidth="1"/>
    <col min="5" max="5" width="9.5" style="113" bestFit="1" customWidth="1"/>
    <col min="6" max="6" width="9.125" style="113" bestFit="1" customWidth="1"/>
    <col min="7" max="7" width="9.5" style="113" bestFit="1" customWidth="1"/>
    <col min="8" max="9" width="10.5" style="113" bestFit="1" customWidth="1"/>
    <col min="10" max="11" width="9.5" style="113" bestFit="1" customWidth="1"/>
    <col min="12" max="13" width="9" style="45"/>
    <col min="14" max="14" width="9.125" style="113" bestFit="1" customWidth="1"/>
    <col min="15" max="15" width="10" style="113" customWidth="1"/>
    <col min="16" max="17" width="10.5" style="113" bestFit="1" customWidth="1"/>
    <col min="18" max="21" width="9.5" style="113" bestFit="1" customWidth="1"/>
    <col min="22" max="22" width="9.125" style="113" bestFit="1" customWidth="1"/>
    <col min="23" max="23" width="10.75" style="113" customWidth="1"/>
    <col min="24" max="24" width="9.625" style="113" customWidth="1"/>
    <col min="25" max="25" width="9.125" style="113" bestFit="1" customWidth="1"/>
    <col min="26" max="27" width="9" style="45"/>
    <col min="28" max="28" width="9.5" style="45" bestFit="1" customWidth="1"/>
    <col min="29" max="29" width="9.875" style="2" customWidth="1"/>
    <col min="30" max="30" width="10.75" style="2" customWidth="1"/>
    <col min="31" max="31" width="14.625" style="2" customWidth="1"/>
    <col min="32" max="32" width="9" style="45"/>
    <col min="33" max="33" width="9.125" style="45" bestFit="1" customWidth="1"/>
    <col min="34" max="34" width="10.5" style="45" bestFit="1" customWidth="1"/>
    <col min="35" max="35" width="9.625" style="45" bestFit="1" customWidth="1"/>
    <col min="36" max="36" width="11.5" style="45" customWidth="1"/>
    <col min="37" max="37" width="13.75" style="45" customWidth="1"/>
    <col min="38" max="38" width="9.125" style="45" bestFit="1" customWidth="1"/>
    <col min="39" max="39" width="9.5" style="45" bestFit="1" customWidth="1"/>
    <col min="40" max="40" width="9.625" style="45" bestFit="1" customWidth="1"/>
    <col min="41" max="41" width="9.5" style="45" bestFit="1" customWidth="1"/>
    <col min="42" max="42" width="12" style="45" customWidth="1"/>
    <col min="43" max="43" width="14.875" style="113" customWidth="1"/>
    <col min="44" max="44" width="9.5" style="113" bestFit="1" customWidth="1"/>
    <col min="45" max="45" width="9.125" style="113" bestFit="1" customWidth="1"/>
    <col min="46" max="47" width="9" style="45"/>
    <col min="48" max="48" width="9.5" style="113" bestFit="1" customWidth="1"/>
    <col min="49" max="49" width="10.5" style="113" bestFit="1" customWidth="1"/>
    <col min="50" max="50" width="10.875" style="113" customWidth="1"/>
    <col min="51" max="52" width="10.625" style="45" customWidth="1"/>
    <col min="53" max="53" width="9.5" style="113" bestFit="1" customWidth="1"/>
    <col min="54" max="54" width="10.5" style="113" bestFit="1" customWidth="1"/>
    <col min="55" max="55" width="10.625" style="113" customWidth="1"/>
    <col min="56" max="56" width="10.875" style="45" customWidth="1"/>
    <col min="57" max="57" width="9" style="45"/>
    <col min="58" max="58" width="9.5" style="113" bestFit="1" customWidth="1"/>
    <col min="59" max="59" width="9.625" style="113" customWidth="1"/>
    <col min="60" max="60" width="10.5" style="113" customWidth="1"/>
    <col min="61" max="61" width="10.375" style="45" customWidth="1"/>
    <col min="62" max="62" width="9" style="45"/>
    <col min="63" max="64" width="9.5" style="113" bestFit="1" customWidth="1"/>
    <col min="65" max="65" width="10.625" style="113" customWidth="1"/>
    <col min="66" max="66" width="10.375" style="45" customWidth="1"/>
    <col min="67" max="16384" width="9" style="45"/>
  </cols>
  <sheetData>
    <row r="1" spans="1:66" ht="21.75">
      <c r="A1" s="112" t="s">
        <v>44</v>
      </c>
      <c r="F1" s="117" t="s">
        <v>51</v>
      </c>
      <c r="G1" s="117" t="s">
        <v>52</v>
      </c>
      <c r="H1" s="117" t="s">
        <v>47</v>
      </c>
      <c r="I1" s="113" t="s">
        <v>48</v>
      </c>
      <c r="J1" s="113" t="s">
        <v>49</v>
      </c>
      <c r="K1" s="113" t="s">
        <v>50</v>
      </c>
    </row>
    <row r="2" spans="1:66">
      <c r="A2" s="113">
        <v>14.6846</v>
      </c>
      <c r="B2" s="45">
        <v>1</v>
      </c>
      <c r="D2" s="113">
        <f>A2/2</f>
        <v>7.3422999999999998</v>
      </c>
      <c r="E2" s="113">
        <f>-D2</f>
        <v>-7.3422999999999998</v>
      </c>
      <c r="F2" s="113">
        <f>(D2+D3)/2</f>
        <v>7.2566749999999995</v>
      </c>
      <c r="G2" s="113">
        <f>-F2</f>
        <v>-7.2566749999999995</v>
      </c>
      <c r="H2" s="113">
        <v>-15.64</v>
      </c>
      <c r="I2" s="113">
        <v>-12.96</v>
      </c>
      <c r="J2" s="113">
        <v>12.96</v>
      </c>
      <c r="K2" s="113">
        <v>15.64</v>
      </c>
      <c r="AA2" s="52" t="s">
        <v>54</v>
      </c>
      <c r="AB2" s="56" t="s">
        <v>57</v>
      </c>
      <c r="AC2" s="65" t="s">
        <v>58</v>
      </c>
      <c r="AG2" s="52" t="s">
        <v>55</v>
      </c>
      <c r="AH2" s="56" t="s">
        <v>62</v>
      </c>
      <c r="AI2" s="56" t="s">
        <v>61</v>
      </c>
      <c r="AM2" s="52" t="s">
        <v>56</v>
      </c>
      <c r="AN2" s="56" t="s">
        <v>59</v>
      </c>
      <c r="AO2" s="56" t="s">
        <v>60</v>
      </c>
    </row>
    <row r="3" spans="1:66" ht="13.5" customHeight="1">
      <c r="A3" s="113">
        <v>14.3421</v>
      </c>
      <c r="B3" s="45">
        <v>2</v>
      </c>
      <c r="D3" s="113">
        <f t="shared" ref="D3:D66" si="0">A3/2</f>
        <v>7.1710500000000001</v>
      </c>
      <c r="E3" s="113">
        <f t="shared" ref="E3:E66" si="1">-D3</f>
        <v>-7.1710500000000001</v>
      </c>
      <c r="F3" s="113">
        <f t="shared" ref="F3:F47" si="2">(D3+D4)/2</f>
        <v>7.0580250000000007</v>
      </c>
      <c r="G3" s="113">
        <f t="shared" ref="G3:G47" si="3">-F3</f>
        <v>-7.0580250000000007</v>
      </c>
      <c r="H3" s="113">
        <v>-15.64</v>
      </c>
      <c r="I3" s="113">
        <v>-12.96</v>
      </c>
      <c r="J3" s="113">
        <v>12.96</v>
      </c>
      <c r="K3" s="113">
        <v>15.64</v>
      </c>
      <c r="AA3" s="151" t="s">
        <v>35</v>
      </c>
      <c r="AB3" s="151"/>
      <c r="AC3" s="151"/>
      <c r="AD3" s="151"/>
      <c r="AE3" s="61"/>
      <c r="AG3" s="151" t="s">
        <v>35</v>
      </c>
      <c r="AH3" s="151"/>
      <c r="AI3" s="151"/>
      <c r="AJ3" s="151"/>
      <c r="AK3" s="46"/>
      <c r="AM3" s="151" t="s">
        <v>35</v>
      </c>
      <c r="AN3" s="151"/>
      <c r="AO3" s="151"/>
      <c r="AP3" s="151"/>
    </row>
    <row r="4" spans="1:66" ht="13.5" customHeight="1">
      <c r="A4" s="113">
        <v>13.89</v>
      </c>
      <c r="B4" s="45">
        <v>3</v>
      </c>
      <c r="D4" s="113">
        <f t="shared" si="0"/>
        <v>6.9450000000000003</v>
      </c>
      <c r="E4" s="113">
        <f t="shared" si="1"/>
        <v>-6.9450000000000003</v>
      </c>
      <c r="F4" s="113">
        <f t="shared" si="2"/>
        <v>6.8224</v>
      </c>
      <c r="G4" s="113">
        <f t="shared" si="3"/>
        <v>-6.8224</v>
      </c>
      <c r="H4" s="113">
        <v>-15.64</v>
      </c>
      <c r="I4" s="113">
        <v>-12.96</v>
      </c>
      <c r="J4" s="113">
        <v>12.96</v>
      </c>
      <c r="K4" s="113">
        <v>15.64</v>
      </c>
      <c r="AA4" s="151"/>
      <c r="AB4" s="151"/>
      <c r="AC4" s="151"/>
      <c r="AD4" s="151"/>
      <c r="AE4" s="61"/>
      <c r="AG4" s="151"/>
      <c r="AH4" s="151"/>
      <c r="AI4" s="151"/>
      <c r="AJ4" s="151"/>
      <c r="AK4" s="46"/>
      <c r="AM4" s="151"/>
      <c r="AN4" s="151"/>
      <c r="AO4" s="151"/>
      <c r="AP4" s="151"/>
    </row>
    <row r="5" spans="1:66" ht="15">
      <c r="A5" s="113">
        <v>13.3996</v>
      </c>
      <c r="B5" s="45">
        <v>4</v>
      </c>
      <c r="D5" s="113">
        <f t="shared" si="0"/>
        <v>6.6997999999999998</v>
      </c>
      <c r="E5" s="113">
        <f t="shared" si="1"/>
        <v>-6.6997999999999998</v>
      </c>
      <c r="F5" s="113">
        <f t="shared" si="2"/>
        <v>6.5721499999999997</v>
      </c>
      <c r="G5" s="113">
        <f t="shared" si="3"/>
        <v>-6.5721499999999997</v>
      </c>
      <c r="H5" s="113">
        <v>-15.64</v>
      </c>
      <c r="I5" s="113">
        <v>-12.96</v>
      </c>
      <c r="J5" s="113">
        <v>12.96</v>
      </c>
      <c r="K5" s="113">
        <v>15.64</v>
      </c>
      <c r="AA5" s="54" t="s">
        <v>38</v>
      </c>
      <c r="AB5" s="53" t="s">
        <v>37</v>
      </c>
      <c r="AC5" s="152">
        <v>2.24E-2</v>
      </c>
      <c r="AD5" s="152"/>
      <c r="AE5" s="61"/>
      <c r="AG5" s="54" t="s">
        <v>38</v>
      </c>
      <c r="AH5" s="53" t="s">
        <v>37</v>
      </c>
      <c r="AI5" s="152">
        <v>2.64E-2</v>
      </c>
      <c r="AJ5" s="152"/>
      <c r="AK5" s="46"/>
      <c r="AM5" s="54" t="s">
        <v>38</v>
      </c>
      <c r="AN5" s="53" t="s">
        <v>37</v>
      </c>
      <c r="AO5" s="152">
        <v>3.04E-2</v>
      </c>
      <c r="AP5" s="152"/>
    </row>
    <row r="6" spans="1:66" ht="15">
      <c r="A6" s="113">
        <v>12.888999999999999</v>
      </c>
      <c r="B6" s="45">
        <v>5</v>
      </c>
      <c r="D6" s="113">
        <f t="shared" si="0"/>
        <v>6.4444999999999997</v>
      </c>
      <c r="E6" s="113">
        <f t="shared" si="1"/>
        <v>-6.4444999999999997</v>
      </c>
      <c r="F6" s="113">
        <f t="shared" si="2"/>
        <v>6.3472749999999998</v>
      </c>
      <c r="G6" s="113">
        <f t="shared" si="3"/>
        <v>-6.3472749999999998</v>
      </c>
      <c r="H6" s="113">
        <v>-15.64</v>
      </c>
      <c r="I6" s="113">
        <v>-12.96</v>
      </c>
      <c r="J6" s="113">
        <v>12.96</v>
      </c>
      <c r="K6" s="113">
        <v>15.64</v>
      </c>
      <c r="AA6" s="153" t="s">
        <v>39</v>
      </c>
      <c r="AB6" s="53" t="s">
        <v>40</v>
      </c>
      <c r="AC6" s="152">
        <v>0.41320000000000001</v>
      </c>
      <c r="AD6" s="152"/>
      <c r="AE6" s="61"/>
      <c r="AG6" s="153" t="s">
        <v>39</v>
      </c>
      <c r="AH6" s="53" t="s">
        <v>40</v>
      </c>
      <c r="AI6" s="152">
        <v>0.41189999999999999</v>
      </c>
      <c r="AJ6" s="152"/>
      <c r="AK6" s="46"/>
      <c r="AM6" s="153" t="s">
        <v>39</v>
      </c>
      <c r="AN6" s="53" t="s">
        <v>40</v>
      </c>
      <c r="AO6" s="152">
        <v>0.1216</v>
      </c>
      <c r="AP6" s="152"/>
    </row>
    <row r="7" spans="1:66" ht="15">
      <c r="A7" s="113">
        <v>12.5001</v>
      </c>
      <c r="B7" s="45">
        <v>6</v>
      </c>
      <c r="D7" s="113">
        <f t="shared" si="0"/>
        <v>6.2500499999999999</v>
      </c>
      <c r="E7" s="113">
        <f t="shared" si="1"/>
        <v>-6.2500499999999999</v>
      </c>
      <c r="F7" s="113">
        <f t="shared" si="2"/>
        <v>6.2308000000000003</v>
      </c>
      <c r="G7" s="113">
        <f t="shared" si="3"/>
        <v>-6.2308000000000003</v>
      </c>
      <c r="H7" s="113">
        <v>-15.64</v>
      </c>
      <c r="I7" s="113">
        <v>-12.96</v>
      </c>
      <c r="J7" s="113">
        <v>12.96</v>
      </c>
      <c r="K7" s="113">
        <v>15.64</v>
      </c>
      <c r="AA7" s="153"/>
      <c r="AB7" s="53" t="s">
        <v>41</v>
      </c>
      <c r="AC7" s="152">
        <v>0.41320000000000001</v>
      </c>
      <c r="AD7" s="152"/>
      <c r="AE7" s="61"/>
      <c r="AG7" s="153"/>
      <c r="AH7" s="53" t="s">
        <v>41</v>
      </c>
      <c r="AI7" s="152">
        <v>0.41189999999999999</v>
      </c>
      <c r="AJ7" s="152"/>
      <c r="AK7" s="46"/>
      <c r="AM7" s="153"/>
      <c r="AN7" s="53" t="s">
        <v>41</v>
      </c>
      <c r="AO7" s="152">
        <v>0.1216</v>
      </c>
      <c r="AP7" s="152"/>
    </row>
    <row r="8" spans="1:66">
      <c r="A8" s="113">
        <v>12.4231</v>
      </c>
      <c r="B8" s="45">
        <v>7</v>
      </c>
      <c r="D8" s="113">
        <f t="shared" si="0"/>
        <v>6.2115499999999999</v>
      </c>
      <c r="E8" s="113">
        <f t="shared" si="1"/>
        <v>-6.2115499999999999</v>
      </c>
      <c r="F8" s="113">
        <f t="shared" si="2"/>
        <v>6.1180249999999994</v>
      </c>
      <c r="G8" s="113">
        <f t="shared" si="3"/>
        <v>-6.1180249999999994</v>
      </c>
      <c r="H8" s="113">
        <v>-15.64</v>
      </c>
      <c r="I8" s="113">
        <v>-12.96</v>
      </c>
      <c r="J8" s="113">
        <v>12.96</v>
      </c>
      <c r="K8" s="113">
        <v>15.64</v>
      </c>
      <c r="AA8" s="52" t="s">
        <v>36</v>
      </c>
      <c r="AB8" s="52" t="s">
        <v>42</v>
      </c>
      <c r="AC8" s="1" t="s">
        <v>43</v>
      </c>
      <c r="AD8" s="1" t="s">
        <v>37</v>
      </c>
      <c r="AE8" s="61"/>
      <c r="AG8" s="52" t="s">
        <v>36</v>
      </c>
      <c r="AH8" s="52" t="s">
        <v>42</v>
      </c>
      <c r="AI8" s="52" t="s">
        <v>43</v>
      </c>
      <c r="AJ8" s="52" t="s">
        <v>37</v>
      </c>
      <c r="AK8" s="46"/>
      <c r="AM8" s="52" t="s">
        <v>36</v>
      </c>
      <c r="AN8" s="52" t="s">
        <v>42</v>
      </c>
      <c r="AO8" s="52" t="s">
        <v>43</v>
      </c>
      <c r="AP8" s="52" t="s">
        <v>37</v>
      </c>
    </row>
    <row r="9" spans="1:66">
      <c r="A9" s="113">
        <v>12.048999999999999</v>
      </c>
      <c r="B9" s="45">
        <v>8</v>
      </c>
      <c r="D9" s="113">
        <f t="shared" si="0"/>
        <v>6.0244999999999997</v>
      </c>
      <c r="E9" s="113">
        <f t="shared" si="1"/>
        <v>-6.0244999999999997</v>
      </c>
      <c r="F9" s="113">
        <f t="shared" si="2"/>
        <v>5.9320000000000004</v>
      </c>
      <c r="G9" s="113">
        <f t="shared" si="3"/>
        <v>-5.9320000000000004</v>
      </c>
      <c r="H9" s="113">
        <v>-15.64</v>
      </c>
      <c r="I9" s="113">
        <v>-12.96</v>
      </c>
      <c r="J9" s="113">
        <v>12.96</v>
      </c>
      <c r="K9" s="113">
        <v>15.64</v>
      </c>
      <c r="AA9" s="52">
        <v>1</v>
      </c>
      <c r="AB9" s="82">
        <f>AC7</f>
        <v>0.41320000000000001</v>
      </c>
      <c r="AC9" s="82">
        <f>-AC6</f>
        <v>-0.41320000000000001</v>
      </c>
      <c r="AD9" s="82">
        <f>$AC$5</f>
        <v>2.24E-2</v>
      </c>
      <c r="AE9" s="114">
        <f>AD9*AB9*AB9</f>
        <v>3.8244469760000004E-3</v>
      </c>
      <c r="AG9" s="52">
        <v>1</v>
      </c>
      <c r="AH9" s="83">
        <f>AI7</f>
        <v>0.41189999999999999</v>
      </c>
      <c r="AI9" s="83">
        <f>-AI6</f>
        <v>-0.41189999999999999</v>
      </c>
      <c r="AJ9" s="83">
        <f>$AI$5</f>
        <v>2.64E-2</v>
      </c>
      <c r="AK9" s="113">
        <f>AJ9*AH9*AH9</f>
        <v>4.4790665039999992E-3</v>
      </c>
      <c r="AM9" s="52">
        <v>1</v>
      </c>
      <c r="AN9" s="84">
        <f>AO7</f>
        <v>0.1216</v>
      </c>
      <c r="AO9" s="84">
        <f>-AO6</f>
        <v>-0.1216</v>
      </c>
      <c r="AP9" s="84">
        <f>$AO$5</f>
        <v>3.04E-2</v>
      </c>
      <c r="AQ9" s="113">
        <f>AP9*AN9*AN9</f>
        <v>4.4951142400000003E-4</v>
      </c>
    </row>
    <row r="10" spans="1:66">
      <c r="A10" s="113">
        <v>11.679</v>
      </c>
      <c r="B10" s="45">
        <v>9</v>
      </c>
      <c r="D10" s="113">
        <f t="shared" si="0"/>
        <v>5.8395000000000001</v>
      </c>
      <c r="E10" s="113">
        <f t="shared" si="1"/>
        <v>-5.8395000000000001</v>
      </c>
      <c r="F10" s="113">
        <f t="shared" si="2"/>
        <v>5.7513000000000005</v>
      </c>
      <c r="G10" s="113">
        <f t="shared" si="3"/>
        <v>-5.7513000000000005</v>
      </c>
      <c r="H10" s="113">
        <v>-15.64</v>
      </c>
      <c r="I10" s="113">
        <v>-12.96</v>
      </c>
      <c r="J10" s="113">
        <v>12.96</v>
      </c>
      <c r="K10" s="113">
        <v>15.64</v>
      </c>
      <c r="AA10" s="52">
        <v>2</v>
      </c>
      <c r="AB10" s="82">
        <f>-AC7</f>
        <v>-0.41320000000000001</v>
      </c>
      <c r="AC10" s="82">
        <f>-AC6</f>
        <v>-0.41320000000000001</v>
      </c>
      <c r="AD10" s="82">
        <f>$AC$5</f>
        <v>2.24E-2</v>
      </c>
      <c r="AE10" s="114">
        <f t="shared" ref="AE10:AE12" si="4">AD10*AB10*AB10</f>
        <v>3.8244469760000004E-3</v>
      </c>
      <c r="AG10" s="52">
        <v>2</v>
      </c>
      <c r="AH10" s="83">
        <f>-AI7</f>
        <v>-0.41189999999999999</v>
      </c>
      <c r="AI10" s="83">
        <f>-AI6</f>
        <v>-0.41189999999999999</v>
      </c>
      <c r="AJ10" s="83">
        <f t="shared" ref="AJ10:AJ12" si="5">$AI$5</f>
        <v>2.64E-2</v>
      </c>
      <c r="AK10" s="113">
        <f t="shared" ref="AK10:AK12" si="6">AJ10*AH10*AH10</f>
        <v>4.4790665039999992E-3</v>
      </c>
      <c r="AM10" s="52">
        <v>2</v>
      </c>
      <c r="AN10" s="84">
        <f>-AO7</f>
        <v>-0.1216</v>
      </c>
      <c r="AO10" s="84">
        <f>-AO6</f>
        <v>-0.1216</v>
      </c>
      <c r="AP10" s="84">
        <f t="shared" ref="AP10:AP12" si="7">$AO$5</f>
        <v>3.04E-2</v>
      </c>
      <c r="AQ10" s="113">
        <f t="shared" ref="AQ10:AQ12" si="8">AP10*AN10*AN10</f>
        <v>4.4951142400000003E-4</v>
      </c>
    </row>
    <row r="11" spans="1:66">
      <c r="A11" s="113">
        <v>11.3262</v>
      </c>
      <c r="B11" s="45">
        <v>10</v>
      </c>
      <c r="D11" s="113">
        <f t="shared" si="0"/>
        <v>5.6631</v>
      </c>
      <c r="E11" s="113">
        <f t="shared" si="1"/>
        <v>-5.6631</v>
      </c>
      <c r="F11" s="113">
        <f t="shared" si="2"/>
        <v>5.5940750000000001</v>
      </c>
      <c r="G11" s="113">
        <f t="shared" si="3"/>
        <v>-5.5940750000000001</v>
      </c>
      <c r="H11" s="113">
        <v>-15.64</v>
      </c>
      <c r="I11" s="113">
        <v>-12.96</v>
      </c>
      <c r="J11" s="113">
        <v>12.96</v>
      </c>
      <c r="K11" s="113">
        <v>15.64</v>
      </c>
      <c r="AA11" s="52">
        <v>3</v>
      </c>
      <c r="AB11" s="82">
        <f>-AC7</f>
        <v>-0.41320000000000001</v>
      </c>
      <c r="AC11" s="82">
        <f>AC6</f>
        <v>0.41320000000000001</v>
      </c>
      <c r="AD11" s="82">
        <f>$AC$5</f>
        <v>2.24E-2</v>
      </c>
      <c r="AE11" s="114">
        <f t="shared" si="4"/>
        <v>3.8244469760000004E-3</v>
      </c>
      <c r="AG11" s="52">
        <v>3</v>
      </c>
      <c r="AH11" s="83">
        <f>-AI7</f>
        <v>-0.41189999999999999</v>
      </c>
      <c r="AI11" s="83">
        <f>AI6</f>
        <v>0.41189999999999999</v>
      </c>
      <c r="AJ11" s="83">
        <f t="shared" si="5"/>
        <v>2.64E-2</v>
      </c>
      <c r="AK11" s="113">
        <f t="shared" si="6"/>
        <v>4.4790665039999992E-3</v>
      </c>
      <c r="AM11" s="52">
        <v>3</v>
      </c>
      <c r="AN11" s="84">
        <f>-AO7</f>
        <v>-0.1216</v>
      </c>
      <c r="AO11" s="84">
        <f>AO6</f>
        <v>0.1216</v>
      </c>
      <c r="AP11" s="84">
        <f t="shared" si="7"/>
        <v>3.04E-2</v>
      </c>
      <c r="AQ11" s="113">
        <f t="shared" si="8"/>
        <v>4.4951142400000003E-4</v>
      </c>
    </row>
    <row r="12" spans="1:66">
      <c r="A12" s="113">
        <v>11.0501</v>
      </c>
      <c r="B12" s="45">
        <v>11</v>
      </c>
      <c r="D12" s="113">
        <f t="shared" si="0"/>
        <v>5.5250500000000002</v>
      </c>
      <c r="E12" s="113">
        <f t="shared" si="1"/>
        <v>-5.5250500000000002</v>
      </c>
      <c r="F12" s="113">
        <f t="shared" si="2"/>
        <v>5.5066249999999997</v>
      </c>
      <c r="G12" s="113">
        <f t="shared" si="3"/>
        <v>-5.5066249999999997</v>
      </c>
      <c r="H12" s="113">
        <v>-15.64</v>
      </c>
      <c r="I12" s="113">
        <v>-12.96</v>
      </c>
      <c r="J12" s="113">
        <v>12.96</v>
      </c>
      <c r="K12" s="113">
        <v>15.64</v>
      </c>
      <c r="AA12" s="52">
        <v>4</v>
      </c>
      <c r="AB12" s="82">
        <f>AC7</f>
        <v>0.41320000000000001</v>
      </c>
      <c r="AC12" s="82">
        <f>AC6</f>
        <v>0.41320000000000001</v>
      </c>
      <c r="AD12" s="82">
        <f>$AC$5</f>
        <v>2.24E-2</v>
      </c>
      <c r="AE12" s="114">
        <f t="shared" si="4"/>
        <v>3.8244469760000004E-3</v>
      </c>
      <c r="AG12" s="52">
        <v>4</v>
      </c>
      <c r="AH12" s="83">
        <f>AI7</f>
        <v>0.41189999999999999</v>
      </c>
      <c r="AI12" s="83">
        <f>AI6</f>
        <v>0.41189999999999999</v>
      </c>
      <c r="AJ12" s="83">
        <f t="shared" si="5"/>
        <v>2.64E-2</v>
      </c>
      <c r="AK12" s="113">
        <f t="shared" si="6"/>
        <v>4.4790665039999992E-3</v>
      </c>
      <c r="AM12" s="52">
        <v>4</v>
      </c>
      <c r="AN12" s="84">
        <f>AO7</f>
        <v>0.1216</v>
      </c>
      <c r="AO12" s="84">
        <f>AO6</f>
        <v>0.1216</v>
      </c>
      <c r="AP12" s="84">
        <f t="shared" si="7"/>
        <v>3.04E-2</v>
      </c>
      <c r="AQ12" s="113">
        <f t="shared" si="8"/>
        <v>4.4951142400000003E-4</v>
      </c>
    </row>
    <row r="13" spans="1:66">
      <c r="A13" s="113">
        <v>10.9764</v>
      </c>
      <c r="B13" s="45">
        <v>12</v>
      </c>
      <c r="D13" s="113">
        <f t="shared" si="0"/>
        <v>5.4882</v>
      </c>
      <c r="E13" s="113">
        <f t="shared" si="1"/>
        <v>-5.4882</v>
      </c>
      <c r="F13" s="113">
        <f t="shared" si="2"/>
        <v>5.4226749999999999</v>
      </c>
      <c r="G13" s="113">
        <f t="shared" si="3"/>
        <v>-5.4226749999999999</v>
      </c>
      <c r="H13" s="113">
        <v>-15.64</v>
      </c>
      <c r="I13" s="113">
        <v>-12.96</v>
      </c>
      <c r="J13" s="113">
        <v>12.96</v>
      </c>
      <c r="K13" s="113">
        <v>15.64</v>
      </c>
      <c r="AD13" s="114">
        <f>SUM(AD9:AD12)</f>
        <v>8.9599999999999999E-2</v>
      </c>
      <c r="AE13" s="114">
        <f>SUM(AE9:AE12)</f>
        <v>1.5297787904000002E-2</v>
      </c>
      <c r="AJ13" s="113">
        <f>SUM(AJ9:AJ12)</f>
        <v>0.1056</v>
      </c>
      <c r="AK13" s="113">
        <f>SUM(AK9:AK12)</f>
        <v>1.7916266015999997E-2</v>
      </c>
      <c r="AP13" s="113">
        <f>SUM(AP9:AP12)</f>
        <v>0.1216</v>
      </c>
      <c r="AQ13" s="113">
        <f>SUM(AQ9:AQ12)</f>
        <v>1.7980456960000001E-3</v>
      </c>
    </row>
    <row r="14" spans="1:66">
      <c r="A14" s="113">
        <v>10.7143</v>
      </c>
      <c r="B14" s="45">
        <v>13</v>
      </c>
      <c r="D14" s="113">
        <f t="shared" si="0"/>
        <v>5.3571499999999999</v>
      </c>
      <c r="E14" s="113">
        <f t="shared" si="1"/>
        <v>-5.3571499999999999</v>
      </c>
      <c r="F14" s="113">
        <f t="shared" si="2"/>
        <v>5.2868499999999994</v>
      </c>
      <c r="G14" s="113">
        <f t="shared" si="3"/>
        <v>-5.2868499999999994</v>
      </c>
      <c r="H14" s="113">
        <v>-15.64</v>
      </c>
      <c r="I14" s="113">
        <v>-12.96</v>
      </c>
      <c r="J14" s="113">
        <v>12.96</v>
      </c>
      <c r="K14" s="113">
        <v>15.64</v>
      </c>
      <c r="AE14" s="114">
        <f>AE13+AE20*4/100000000</f>
        <v>1.5297827904000002E-2</v>
      </c>
      <c r="AJ14" s="113"/>
      <c r="AK14" s="113">
        <f>AK13+AK20*4/100000000</f>
        <v>1.7916266015999997E-2</v>
      </c>
      <c r="AP14" s="113"/>
      <c r="AQ14" s="113">
        <f>AQ13+AQ20*4/100000000</f>
        <v>1.798319435E-3</v>
      </c>
    </row>
    <row r="15" spans="1:66">
      <c r="A15" s="113">
        <v>10.4331</v>
      </c>
      <c r="B15" s="45">
        <v>14</v>
      </c>
      <c r="D15" s="113">
        <f t="shared" si="0"/>
        <v>5.2165499999999998</v>
      </c>
      <c r="E15" s="113">
        <f t="shared" si="1"/>
        <v>-5.2165499999999998</v>
      </c>
      <c r="F15" s="113">
        <f t="shared" si="2"/>
        <v>5.1488750000000003</v>
      </c>
      <c r="G15" s="113">
        <f t="shared" si="3"/>
        <v>-5.1488750000000003</v>
      </c>
      <c r="H15" s="113">
        <v>-15.64</v>
      </c>
      <c r="I15" s="113">
        <v>-12.96</v>
      </c>
      <c r="J15" s="113">
        <v>12.96</v>
      </c>
      <c r="K15" s="113">
        <v>15.64</v>
      </c>
      <c r="W15" s="163" t="s">
        <v>88</v>
      </c>
      <c r="X15" s="162"/>
      <c r="Y15" s="161"/>
      <c r="AC15" s="1" t="s">
        <v>79</v>
      </c>
      <c r="AH15" s="1" t="s">
        <v>79</v>
      </c>
      <c r="AM15" s="1" t="s">
        <v>79</v>
      </c>
      <c r="AR15" s="118" t="s">
        <v>79</v>
      </c>
      <c r="AW15" s="120" t="s">
        <v>77</v>
      </c>
      <c r="AX15" s="120" t="s">
        <v>78</v>
      </c>
      <c r="AY15" s="67" t="s">
        <v>76</v>
      </c>
      <c r="AZ15" s="67"/>
      <c r="BB15" s="120" t="s">
        <v>77</v>
      </c>
      <c r="BC15" s="120" t="s">
        <v>78</v>
      </c>
      <c r="BD15" s="67" t="s">
        <v>76</v>
      </c>
      <c r="BG15" s="120" t="s">
        <v>77</v>
      </c>
      <c r="BH15" s="120" t="s">
        <v>78</v>
      </c>
      <c r="BI15" s="67" t="s">
        <v>76</v>
      </c>
      <c r="BL15" s="120" t="s">
        <v>77</v>
      </c>
      <c r="BM15" s="120" t="s">
        <v>78</v>
      </c>
      <c r="BN15" s="67" t="s">
        <v>76</v>
      </c>
    </row>
    <row r="16" spans="1:66">
      <c r="A16" s="113">
        <v>10.1624</v>
      </c>
      <c r="B16" s="45">
        <v>15</v>
      </c>
      <c r="D16" s="113">
        <f t="shared" si="0"/>
        <v>5.0811999999999999</v>
      </c>
      <c r="E16" s="113">
        <f t="shared" si="1"/>
        <v>-5.0811999999999999</v>
      </c>
      <c r="F16" s="113">
        <f t="shared" si="2"/>
        <v>5.0267499999999998</v>
      </c>
      <c r="G16" s="113">
        <f t="shared" si="3"/>
        <v>-5.0267499999999998</v>
      </c>
      <c r="H16" s="113">
        <v>-15.64</v>
      </c>
      <c r="I16" s="113">
        <v>-12.96</v>
      </c>
      <c r="J16" s="113">
        <v>12.96</v>
      </c>
      <c r="K16" s="113">
        <v>15.64</v>
      </c>
      <c r="T16" s="160" t="s">
        <v>87</v>
      </c>
      <c r="U16" s="161"/>
      <c r="V16" s="161"/>
      <c r="W16" s="162" t="s">
        <v>80</v>
      </c>
      <c r="X16" s="162"/>
      <c r="Y16" s="161"/>
      <c r="AB16" s="57" t="s">
        <v>53</v>
      </c>
      <c r="AC16" s="1" t="s">
        <v>54</v>
      </c>
      <c r="AG16" s="57" t="s">
        <v>69</v>
      </c>
      <c r="AH16" s="1" t="s">
        <v>54</v>
      </c>
      <c r="AI16" s="2"/>
      <c r="AJ16" s="2"/>
      <c r="AL16" s="57" t="s">
        <v>70</v>
      </c>
      <c r="AM16" s="1" t="s">
        <v>54</v>
      </c>
      <c r="AN16" s="2"/>
      <c r="AO16" s="2"/>
      <c r="AQ16" s="134" t="s">
        <v>71</v>
      </c>
      <c r="AR16" s="118" t="s">
        <v>54</v>
      </c>
      <c r="AS16" s="114"/>
      <c r="AT16" s="2"/>
      <c r="AV16" s="134" t="s">
        <v>72</v>
      </c>
      <c r="AW16" s="118" t="s">
        <v>54</v>
      </c>
      <c r="AX16" s="120" t="s">
        <v>55</v>
      </c>
      <c r="AY16" s="52" t="s">
        <v>56</v>
      </c>
      <c r="AZ16" s="52"/>
      <c r="BA16" s="134" t="s">
        <v>73</v>
      </c>
      <c r="BB16" s="118" t="s">
        <v>54</v>
      </c>
      <c r="BC16" s="120" t="s">
        <v>55</v>
      </c>
      <c r="BD16" s="52" t="s">
        <v>56</v>
      </c>
      <c r="BF16" s="134" t="s">
        <v>74</v>
      </c>
      <c r="BG16" s="118" t="s">
        <v>54</v>
      </c>
      <c r="BH16" s="120" t="s">
        <v>55</v>
      </c>
      <c r="BI16" s="52" t="s">
        <v>56</v>
      </c>
      <c r="BK16" s="134" t="s">
        <v>75</v>
      </c>
      <c r="BL16" s="118" t="s">
        <v>54</v>
      </c>
      <c r="BM16" s="120" t="s">
        <v>55</v>
      </c>
      <c r="BN16" s="52" t="s">
        <v>56</v>
      </c>
    </row>
    <row r="17" spans="1:66" ht="21.75">
      <c r="A17" s="113">
        <v>9.9445999999999994</v>
      </c>
      <c r="B17" s="45">
        <v>16</v>
      </c>
      <c r="D17" s="113">
        <f t="shared" si="0"/>
        <v>4.9722999999999997</v>
      </c>
      <c r="E17" s="113">
        <f t="shared" si="1"/>
        <v>-4.9722999999999997</v>
      </c>
      <c r="F17" s="113">
        <f t="shared" si="2"/>
        <v>4.9589999999999996</v>
      </c>
      <c r="G17" s="113">
        <f t="shared" si="3"/>
        <v>-4.9589999999999996</v>
      </c>
      <c r="H17" s="113">
        <v>-15.64</v>
      </c>
      <c r="I17" s="113">
        <v>-12.96</v>
      </c>
      <c r="J17" s="113">
        <v>12.96</v>
      </c>
      <c r="K17" s="113">
        <v>15.64</v>
      </c>
      <c r="N17" s="157" t="s">
        <v>66</v>
      </c>
      <c r="O17" s="158"/>
      <c r="P17" s="157" t="s">
        <v>65</v>
      </c>
      <c r="Q17" s="158"/>
      <c r="R17" s="158"/>
      <c r="S17" s="159"/>
      <c r="T17" s="113" t="s">
        <v>68</v>
      </c>
      <c r="U17" s="113" t="s">
        <v>67</v>
      </c>
      <c r="V17" s="119" t="s">
        <v>53</v>
      </c>
      <c r="W17" s="113" t="s">
        <v>68</v>
      </c>
      <c r="X17" s="113" t="s">
        <v>67</v>
      </c>
      <c r="Y17" s="119" t="s">
        <v>53</v>
      </c>
      <c r="AB17" s="58" t="s">
        <v>63</v>
      </c>
      <c r="AC17" s="66" t="s">
        <v>64</v>
      </c>
      <c r="AD17" s="66" t="s">
        <v>53</v>
      </c>
      <c r="AE17" s="66">
        <v>1</v>
      </c>
      <c r="AG17" s="58" t="s">
        <v>63</v>
      </c>
      <c r="AH17" s="66" t="s">
        <v>64</v>
      </c>
      <c r="AI17" s="66" t="s">
        <v>53</v>
      </c>
      <c r="AJ17" s="66">
        <v>1</v>
      </c>
      <c r="AL17" s="58" t="s">
        <v>63</v>
      </c>
      <c r="AM17" s="66" t="s">
        <v>64</v>
      </c>
      <c r="AN17" s="66" t="s">
        <v>53</v>
      </c>
      <c r="AO17" s="66">
        <v>1</v>
      </c>
      <c r="AQ17" s="135" t="s">
        <v>63</v>
      </c>
      <c r="AR17" s="136" t="s">
        <v>64</v>
      </c>
      <c r="AS17" s="136" t="s">
        <v>53</v>
      </c>
      <c r="AT17" s="66">
        <v>1</v>
      </c>
      <c r="AV17" s="135" t="s">
        <v>63</v>
      </c>
      <c r="AW17" s="136" t="s">
        <v>64</v>
      </c>
      <c r="AX17" s="136" t="s">
        <v>53</v>
      </c>
      <c r="AY17" s="66">
        <v>1</v>
      </c>
      <c r="AZ17" s="66"/>
      <c r="BA17" s="135" t="s">
        <v>63</v>
      </c>
      <c r="BB17" s="136" t="s">
        <v>64</v>
      </c>
      <c r="BC17" s="136" t="s">
        <v>53</v>
      </c>
      <c r="BD17" s="66">
        <v>1</v>
      </c>
      <c r="BF17" s="135" t="s">
        <v>63</v>
      </c>
      <c r="BG17" s="136" t="s">
        <v>64</v>
      </c>
      <c r="BH17" s="136" t="s">
        <v>53</v>
      </c>
      <c r="BI17" s="66">
        <v>1</v>
      </c>
      <c r="BK17" s="135" t="s">
        <v>63</v>
      </c>
      <c r="BL17" s="136" t="s">
        <v>64</v>
      </c>
      <c r="BM17" s="136" t="s">
        <v>53</v>
      </c>
      <c r="BN17" s="66">
        <v>1</v>
      </c>
    </row>
    <row r="18" spans="1:66" ht="21.75">
      <c r="A18" s="114">
        <v>9.8914000000000009</v>
      </c>
      <c r="B18" s="2">
        <v>17</v>
      </c>
      <c r="C18" s="2"/>
      <c r="D18" s="114">
        <f t="shared" si="0"/>
        <v>4.9457000000000004</v>
      </c>
      <c r="E18" s="114">
        <f t="shared" si="1"/>
        <v>-4.9457000000000004</v>
      </c>
      <c r="F18" s="114">
        <f t="shared" si="2"/>
        <v>4.8946750000000003</v>
      </c>
      <c r="G18" s="114">
        <f t="shared" si="3"/>
        <v>-4.8946750000000003</v>
      </c>
      <c r="H18" s="114">
        <v>-15.64</v>
      </c>
      <c r="I18" s="114">
        <v>-12.96</v>
      </c>
      <c r="J18" s="114">
        <v>12.96</v>
      </c>
      <c r="K18" s="114">
        <v>15.64</v>
      </c>
      <c r="L18" s="2"/>
      <c r="N18" s="127" t="s">
        <v>81</v>
      </c>
      <c r="O18" s="128" t="s">
        <v>82</v>
      </c>
      <c r="P18" s="127" t="s">
        <v>83</v>
      </c>
      <c r="Q18" s="128" t="s">
        <v>84</v>
      </c>
      <c r="R18" s="128" t="s">
        <v>85</v>
      </c>
      <c r="S18" s="132" t="s">
        <v>86</v>
      </c>
      <c r="T18" s="120" t="s">
        <v>42</v>
      </c>
      <c r="U18" s="120" t="s">
        <v>43</v>
      </c>
      <c r="V18" s="120" t="s">
        <v>53</v>
      </c>
      <c r="W18" s="120" t="s">
        <v>42</v>
      </c>
      <c r="X18" s="120" t="s">
        <v>43</v>
      </c>
      <c r="Y18" s="120" t="s">
        <v>53</v>
      </c>
      <c r="AB18" s="58">
        <v>0</v>
      </c>
      <c r="AC18" s="66">
        <v>0</v>
      </c>
      <c r="AD18" s="66">
        <v>1</v>
      </c>
      <c r="AE18" s="66">
        <v>0</v>
      </c>
      <c r="AG18" s="58">
        <v>0</v>
      </c>
      <c r="AH18" s="66">
        <v>0</v>
      </c>
      <c r="AI18" s="66">
        <v>1</v>
      </c>
      <c r="AJ18" s="66">
        <v>0</v>
      </c>
      <c r="AL18" s="58">
        <v>0</v>
      </c>
      <c r="AM18" s="66">
        <v>0</v>
      </c>
      <c r="AN18" s="66">
        <v>1</v>
      </c>
      <c r="AO18" s="66">
        <v>0</v>
      </c>
      <c r="AQ18" s="137">
        <v>0</v>
      </c>
      <c r="AR18" s="138">
        <v>0</v>
      </c>
      <c r="AS18" s="138">
        <v>1</v>
      </c>
      <c r="AT18" s="138">
        <v>0</v>
      </c>
      <c r="AU18" s="139"/>
      <c r="AV18" s="137">
        <v>0</v>
      </c>
      <c r="AW18" s="138">
        <v>0</v>
      </c>
      <c r="AX18" s="138">
        <v>1</v>
      </c>
      <c r="AY18" s="138">
        <v>0</v>
      </c>
      <c r="AZ18" s="138"/>
      <c r="BA18" s="137">
        <v>0</v>
      </c>
      <c r="BB18" s="138">
        <v>0</v>
      </c>
      <c r="BC18" s="138">
        <v>1</v>
      </c>
      <c r="BD18" s="138">
        <v>0</v>
      </c>
      <c r="BE18" s="139"/>
      <c r="BF18" s="137">
        <v>0</v>
      </c>
      <c r="BG18" s="138">
        <v>0</v>
      </c>
      <c r="BH18" s="138">
        <v>1</v>
      </c>
      <c r="BI18" s="138">
        <v>0</v>
      </c>
      <c r="BJ18" s="139"/>
      <c r="BK18" s="137">
        <v>0</v>
      </c>
      <c r="BL18" s="138">
        <v>0</v>
      </c>
      <c r="BM18" s="138">
        <v>1</v>
      </c>
      <c r="BN18" s="66">
        <v>0</v>
      </c>
    </row>
    <row r="19" spans="1:66" s="59" customFormat="1">
      <c r="A19" s="114">
        <v>9.6873000000000005</v>
      </c>
      <c r="B19" s="2">
        <v>18</v>
      </c>
      <c r="C19" s="2"/>
      <c r="D19" s="114">
        <f t="shared" si="0"/>
        <v>4.8436500000000002</v>
      </c>
      <c r="E19" s="114">
        <f t="shared" si="1"/>
        <v>-4.8436500000000002</v>
      </c>
      <c r="F19" s="114">
        <f t="shared" si="2"/>
        <v>4.7883750000000003</v>
      </c>
      <c r="G19" s="114">
        <f t="shared" si="3"/>
        <v>-4.7883750000000003</v>
      </c>
      <c r="H19" s="114">
        <v>-15.64</v>
      </c>
      <c r="I19" s="114">
        <v>-12.96</v>
      </c>
      <c r="J19" s="114">
        <v>12.96</v>
      </c>
      <c r="K19" s="114">
        <v>15.64</v>
      </c>
      <c r="L19" s="2"/>
      <c r="M19" s="2"/>
      <c r="N19" s="121">
        <v>7.2566749999999995</v>
      </c>
      <c r="O19" s="122">
        <f>-N19</f>
        <v>-7.2566749999999995</v>
      </c>
      <c r="P19" s="121">
        <v>-15.64</v>
      </c>
      <c r="Q19" s="122">
        <v>-12.96</v>
      </c>
      <c r="R19" s="122">
        <v>12.96</v>
      </c>
      <c r="S19" s="130">
        <v>15.64</v>
      </c>
      <c r="T19" s="87">
        <v>0.41320000000000001</v>
      </c>
      <c r="U19" s="87">
        <v>-0.41320000000000001</v>
      </c>
      <c r="V19" s="87">
        <v>2.24E-2</v>
      </c>
      <c r="W19" s="94">
        <v>0.1216</v>
      </c>
      <c r="X19" s="95">
        <v>-0.1216</v>
      </c>
      <c r="Y19" s="96">
        <v>3.04E-2</v>
      </c>
      <c r="Z19" s="155">
        <v>1</v>
      </c>
      <c r="AA19" s="60">
        <v>1</v>
      </c>
      <c r="AB19" s="122">
        <f>T19+N19</f>
        <v>7.6698749999999993</v>
      </c>
      <c r="AC19" s="122">
        <f>U19+P19</f>
        <v>-16.0532</v>
      </c>
      <c r="AD19" s="122">
        <f>$AC$5</f>
        <v>2.24E-2</v>
      </c>
      <c r="AE19" s="59">
        <v>1</v>
      </c>
      <c r="AG19" s="122">
        <f>T19+N19</f>
        <v>7.6698749999999993</v>
      </c>
      <c r="AH19" s="122">
        <f>U19+Q19</f>
        <v>-13.373200000000001</v>
      </c>
      <c r="AI19" s="122">
        <v>2.24E-2</v>
      </c>
      <c r="AJ19" s="59">
        <v>1</v>
      </c>
      <c r="AL19" s="122">
        <f>T19+N19</f>
        <v>7.6698749999999993</v>
      </c>
      <c r="AM19" s="122">
        <f>U19+R19</f>
        <v>12.546800000000001</v>
      </c>
      <c r="AN19" s="122">
        <v>2.24E-2</v>
      </c>
      <c r="AO19" s="59">
        <v>1</v>
      </c>
      <c r="AQ19" s="122">
        <f>T19+N19</f>
        <v>7.6698749999999993</v>
      </c>
      <c r="AR19" s="122">
        <f>U19+S19</f>
        <v>15.226800000000001</v>
      </c>
      <c r="AS19" s="122">
        <v>2.24E-2</v>
      </c>
      <c r="AT19" s="59">
        <v>1</v>
      </c>
      <c r="AV19" s="122">
        <f>W19+O19</f>
        <v>-7.1350749999999996</v>
      </c>
      <c r="AW19" s="122">
        <f>X19+P19</f>
        <v>-15.761600000000001</v>
      </c>
      <c r="AX19" s="122">
        <f>Y19</f>
        <v>3.04E-2</v>
      </c>
      <c r="AY19" s="59">
        <v>1</v>
      </c>
      <c r="BA19" s="122">
        <f>W19+O19</f>
        <v>-7.1350749999999996</v>
      </c>
      <c r="BB19" s="122">
        <f>X19+Q19</f>
        <v>-13.081600000000002</v>
      </c>
      <c r="BC19" s="122">
        <v>3.04E-2</v>
      </c>
      <c r="BD19" s="59">
        <v>1</v>
      </c>
      <c r="BF19" s="122">
        <f>W19+O19</f>
        <v>-7.1350749999999996</v>
      </c>
      <c r="BG19" s="122">
        <f>X19+R19</f>
        <v>12.8384</v>
      </c>
      <c r="BH19" s="122">
        <v>3.04E-2</v>
      </c>
      <c r="BI19" s="59">
        <v>1</v>
      </c>
      <c r="BK19" s="122">
        <f>W19+O19</f>
        <v>-7.1350749999999996</v>
      </c>
      <c r="BL19" s="122">
        <f>X19+S19</f>
        <v>15.5184</v>
      </c>
      <c r="BM19" s="122">
        <v>3.04E-2</v>
      </c>
      <c r="BN19" s="59">
        <v>1</v>
      </c>
    </row>
    <row r="20" spans="1:66" s="2" customFormat="1">
      <c r="A20" s="114">
        <v>9.4662000000000006</v>
      </c>
      <c r="B20" s="2">
        <v>19</v>
      </c>
      <c r="D20" s="114">
        <f t="shared" si="0"/>
        <v>4.7331000000000003</v>
      </c>
      <c r="E20" s="114">
        <f t="shared" si="1"/>
        <v>-4.7331000000000003</v>
      </c>
      <c r="F20" s="114">
        <f t="shared" si="2"/>
        <v>4.6798250000000001</v>
      </c>
      <c r="G20" s="114">
        <f t="shared" si="3"/>
        <v>-4.6798250000000001</v>
      </c>
      <c r="H20" s="114">
        <v>-15.64</v>
      </c>
      <c r="I20" s="114">
        <v>-12.96</v>
      </c>
      <c r="J20" s="114">
        <v>12.96</v>
      </c>
      <c r="K20" s="114">
        <v>15.64</v>
      </c>
      <c r="N20" s="115">
        <v>7.2566749999999995</v>
      </c>
      <c r="O20" s="114">
        <f t="shared" ref="O20:O83" si="9">-N20</f>
        <v>-7.2566749999999995</v>
      </c>
      <c r="P20" s="115">
        <v>-15.64</v>
      </c>
      <c r="Q20" s="114">
        <v>-12.96</v>
      </c>
      <c r="R20" s="114">
        <v>12.96</v>
      </c>
      <c r="S20" s="131">
        <v>15.64</v>
      </c>
      <c r="T20" s="85">
        <v>-0.41320000000000001</v>
      </c>
      <c r="U20" s="85">
        <v>-0.41320000000000001</v>
      </c>
      <c r="V20" s="85">
        <v>2.24E-2</v>
      </c>
      <c r="W20" s="97">
        <v>-0.1216</v>
      </c>
      <c r="X20" s="98">
        <v>-0.1216</v>
      </c>
      <c r="Y20" s="99">
        <v>3.04E-2</v>
      </c>
      <c r="Z20" s="154"/>
      <c r="AA20" s="62">
        <v>2</v>
      </c>
      <c r="AB20" s="114">
        <f t="shared" ref="AB20:AB83" si="10">T20+N20</f>
        <v>6.8434749999999998</v>
      </c>
      <c r="AC20" s="114">
        <f t="shared" ref="AC20:AC83" si="11">U20+P20</f>
        <v>-16.0532</v>
      </c>
      <c r="AD20" s="114">
        <f t="shared" ref="AD20:AD83" si="12">$AC$5</f>
        <v>2.24E-2</v>
      </c>
      <c r="AE20" s="2">
        <v>1</v>
      </c>
      <c r="AG20" s="114">
        <f t="shared" ref="AG20:AG83" si="13">T20+N20</f>
        <v>6.8434749999999998</v>
      </c>
      <c r="AH20" s="114">
        <f t="shared" ref="AH20:AH83" si="14">U20+Q20</f>
        <v>-13.373200000000001</v>
      </c>
      <c r="AI20" s="114">
        <v>2.24E-2</v>
      </c>
      <c r="AJ20" s="2">
        <v>1</v>
      </c>
      <c r="AL20" s="114">
        <f t="shared" ref="AL20:AL83" si="15">T20+N20</f>
        <v>6.8434749999999998</v>
      </c>
      <c r="AM20" s="114">
        <f t="shared" ref="AM20:AM83" si="16">U20+R20</f>
        <v>12.546800000000001</v>
      </c>
      <c r="AN20" s="114">
        <v>2.24E-2</v>
      </c>
      <c r="AO20" s="2">
        <v>1</v>
      </c>
      <c r="AQ20" s="114">
        <f t="shared" ref="AQ20:AQ83" si="17">T20+N20</f>
        <v>6.8434749999999998</v>
      </c>
      <c r="AR20" s="114">
        <f t="shared" ref="AR20:AR83" si="18">U20+S20</f>
        <v>15.226800000000001</v>
      </c>
      <c r="AS20" s="114">
        <v>2.24E-2</v>
      </c>
      <c r="AT20" s="2">
        <v>1</v>
      </c>
      <c r="AV20" s="114">
        <f t="shared" ref="AV20:AV83" si="19">W20+O20</f>
        <v>-7.3782749999999995</v>
      </c>
      <c r="AW20" s="114">
        <f t="shared" ref="AW20:AW83" si="20">X20+P20</f>
        <v>-15.761600000000001</v>
      </c>
      <c r="AX20" s="114">
        <f t="shared" ref="AX20:AX83" si="21">Y20</f>
        <v>3.04E-2</v>
      </c>
      <c r="AY20" s="2">
        <v>1</v>
      </c>
      <c r="BA20" s="114">
        <f t="shared" ref="BA20:BA83" si="22">W20+O20</f>
        <v>-7.3782749999999995</v>
      </c>
      <c r="BB20" s="114">
        <f t="shared" ref="BB20:BB83" si="23">X20+Q20</f>
        <v>-13.081600000000002</v>
      </c>
      <c r="BC20" s="114">
        <v>3.04E-2</v>
      </c>
      <c r="BD20" s="2">
        <v>1</v>
      </c>
      <c r="BF20" s="114">
        <f t="shared" ref="BF20:BF83" si="24">W20+O20</f>
        <v>-7.3782749999999995</v>
      </c>
      <c r="BG20" s="114">
        <f t="shared" ref="BG20:BG83" si="25">X20+R20</f>
        <v>12.8384</v>
      </c>
      <c r="BH20" s="114">
        <v>3.04E-2</v>
      </c>
      <c r="BI20" s="2">
        <v>1</v>
      </c>
      <c r="BK20" s="114">
        <f t="shared" ref="BK20:BK83" si="26">W20+O20</f>
        <v>-7.3782749999999995</v>
      </c>
      <c r="BL20" s="114">
        <f t="shared" ref="BL20:BL83" si="27">X20+S20</f>
        <v>15.5184</v>
      </c>
      <c r="BM20" s="114">
        <v>3.04E-2</v>
      </c>
      <c r="BN20" s="2">
        <v>1</v>
      </c>
    </row>
    <row r="21" spans="1:66" s="2" customFormat="1">
      <c r="A21" s="114">
        <v>9.2530999999999999</v>
      </c>
      <c r="B21" s="2">
        <v>20</v>
      </c>
      <c r="D21" s="114">
        <f t="shared" si="0"/>
        <v>4.6265499999999999</v>
      </c>
      <c r="E21" s="114">
        <f t="shared" si="1"/>
        <v>-4.6265499999999999</v>
      </c>
      <c r="F21" s="114">
        <f t="shared" si="2"/>
        <v>4.5824249999999997</v>
      </c>
      <c r="G21" s="114">
        <f t="shared" si="3"/>
        <v>-4.5824249999999997</v>
      </c>
      <c r="H21" s="114">
        <v>-15.64</v>
      </c>
      <c r="I21" s="114">
        <v>-12.96</v>
      </c>
      <c r="J21" s="114">
        <v>12.96</v>
      </c>
      <c r="K21" s="114">
        <v>15.64</v>
      </c>
      <c r="N21" s="115">
        <v>7.2566749999999995</v>
      </c>
      <c r="O21" s="114">
        <f t="shared" si="9"/>
        <v>-7.2566749999999995</v>
      </c>
      <c r="P21" s="115">
        <v>-15.64</v>
      </c>
      <c r="Q21" s="114">
        <v>-12.96</v>
      </c>
      <c r="R21" s="114">
        <v>12.96</v>
      </c>
      <c r="S21" s="131">
        <v>15.64</v>
      </c>
      <c r="T21" s="85">
        <v>-0.41320000000000001</v>
      </c>
      <c r="U21" s="85">
        <v>0.41320000000000001</v>
      </c>
      <c r="V21" s="85">
        <v>2.24E-2</v>
      </c>
      <c r="W21" s="97">
        <v>-0.1216</v>
      </c>
      <c r="X21" s="98">
        <v>0.1216</v>
      </c>
      <c r="Y21" s="99">
        <v>3.04E-2</v>
      </c>
      <c r="Z21" s="154"/>
      <c r="AA21" s="62">
        <v>3</v>
      </c>
      <c r="AB21" s="114">
        <f t="shared" si="10"/>
        <v>6.8434749999999998</v>
      </c>
      <c r="AC21" s="114">
        <f t="shared" si="11"/>
        <v>-15.226800000000001</v>
      </c>
      <c r="AD21" s="114">
        <f t="shared" si="12"/>
        <v>2.24E-2</v>
      </c>
      <c r="AE21" s="2">
        <v>1</v>
      </c>
      <c r="AG21" s="114">
        <f t="shared" si="13"/>
        <v>6.8434749999999998</v>
      </c>
      <c r="AH21" s="114">
        <f t="shared" si="14"/>
        <v>-12.546800000000001</v>
      </c>
      <c r="AI21" s="114">
        <v>2.24E-2</v>
      </c>
      <c r="AJ21" s="2">
        <v>1</v>
      </c>
      <c r="AL21" s="114">
        <f t="shared" si="15"/>
        <v>6.8434749999999998</v>
      </c>
      <c r="AM21" s="114">
        <f t="shared" si="16"/>
        <v>13.373200000000001</v>
      </c>
      <c r="AN21" s="114">
        <v>2.24E-2</v>
      </c>
      <c r="AO21" s="2">
        <v>1</v>
      </c>
      <c r="AQ21" s="114">
        <f t="shared" si="17"/>
        <v>6.8434749999999998</v>
      </c>
      <c r="AR21" s="114">
        <f t="shared" si="18"/>
        <v>16.0532</v>
      </c>
      <c r="AS21" s="114">
        <v>2.24E-2</v>
      </c>
      <c r="AT21" s="2">
        <v>1</v>
      </c>
      <c r="AV21" s="114">
        <f t="shared" si="19"/>
        <v>-7.3782749999999995</v>
      </c>
      <c r="AW21" s="114">
        <f t="shared" si="20"/>
        <v>-15.5184</v>
      </c>
      <c r="AX21" s="114">
        <f t="shared" si="21"/>
        <v>3.04E-2</v>
      </c>
      <c r="AY21" s="2">
        <v>1</v>
      </c>
      <c r="BA21" s="114">
        <f t="shared" si="22"/>
        <v>-7.3782749999999995</v>
      </c>
      <c r="BB21" s="114">
        <f t="shared" si="23"/>
        <v>-12.8384</v>
      </c>
      <c r="BC21" s="114">
        <v>3.04E-2</v>
      </c>
      <c r="BD21" s="2">
        <v>1</v>
      </c>
      <c r="BF21" s="114">
        <f t="shared" si="24"/>
        <v>-7.3782749999999995</v>
      </c>
      <c r="BG21" s="114">
        <f t="shared" si="25"/>
        <v>13.081600000000002</v>
      </c>
      <c r="BH21" s="114">
        <v>3.04E-2</v>
      </c>
      <c r="BI21" s="2">
        <v>1</v>
      </c>
      <c r="BK21" s="114">
        <f t="shared" si="26"/>
        <v>-7.3782749999999995</v>
      </c>
      <c r="BL21" s="114">
        <f t="shared" si="27"/>
        <v>15.761600000000001</v>
      </c>
      <c r="BM21" s="114">
        <v>3.04E-2</v>
      </c>
      <c r="BN21" s="2">
        <v>1</v>
      </c>
    </row>
    <row r="22" spans="1:66" s="63" customFormat="1">
      <c r="A22" s="114">
        <v>9.0765999999999991</v>
      </c>
      <c r="B22" s="2">
        <v>21</v>
      </c>
      <c r="C22" s="2"/>
      <c r="D22" s="114">
        <f t="shared" si="0"/>
        <v>4.5382999999999996</v>
      </c>
      <c r="E22" s="114">
        <f t="shared" si="1"/>
        <v>-4.5382999999999996</v>
      </c>
      <c r="F22" s="114">
        <f t="shared" si="2"/>
        <v>4.5286749999999998</v>
      </c>
      <c r="G22" s="114">
        <f t="shared" si="3"/>
        <v>-4.5286749999999998</v>
      </c>
      <c r="H22" s="114">
        <v>-15.64</v>
      </c>
      <c r="I22" s="114">
        <v>-12.96</v>
      </c>
      <c r="J22" s="114">
        <v>12.96</v>
      </c>
      <c r="K22" s="114">
        <v>15.64</v>
      </c>
      <c r="L22" s="2"/>
      <c r="M22" s="2"/>
      <c r="N22" s="123">
        <v>7.2566749999999995</v>
      </c>
      <c r="O22" s="124">
        <f t="shared" si="9"/>
        <v>-7.2566749999999995</v>
      </c>
      <c r="P22" s="123">
        <v>-15.64</v>
      </c>
      <c r="Q22" s="124">
        <v>-12.96</v>
      </c>
      <c r="R22" s="124">
        <v>12.96</v>
      </c>
      <c r="S22" s="129">
        <v>15.64</v>
      </c>
      <c r="T22" s="92">
        <v>0.41320000000000001</v>
      </c>
      <c r="U22" s="92">
        <v>0.41320000000000001</v>
      </c>
      <c r="V22" s="92">
        <v>2.24E-2</v>
      </c>
      <c r="W22" s="100">
        <v>0.1216</v>
      </c>
      <c r="X22" s="101">
        <v>0.1216</v>
      </c>
      <c r="Y22" s="102">
        <v>3.04E-2</v>
      </c>
      <c r="Z22" s="156"/>
      <c r="AA22" s="64">
        <v>4</v>
      </c>
      <c r="AB22" s="124">
        <f t="shared" si="10"/>
        <v>7.6698749999999993</v>
      </c>
      <c r="AC22" s="124">
        <f t="shared" si="11"/>
        <v>-15.226800000000001</v>
      </c>
      <c r="AD22" s="124">
        <f t="shared" si="12"/>
        <v>2.24E-2</v>
      </c>
      <c r="AE22" s="63">
        <v>1</v>
      </c>
      <c r="AG22" s="124">
        <f t="shared" si="13"/>
        <v>7.6698749999999993</v>
      </c>
      <c r="AH22" s="124">
        <f t="shared" si="14"/>
        <v>-12.546800000000001</v>
      </c>
      <c r="AI22" s="124">
        <v>2.24E-2</v>
      </c>
      <c r="AJ22" s="63">
        <v>1</v>
      </c>
      <c r="AL22" s="124">
        <f t="shared" si="15"/>
        <v>7.6698749999999993</v>
      </c>
      <c r="AM22" s="124">
        <f t="shared" si="16"/>
        <v>13.373200000000001</v>
      </c>
      <c r="AN22" s="124">
        <v>2.24E-2</v>
      </c>
      <c r="AO22" s="63">
        <v>1</v>
      </c>
      <c r="AQ22" s="124">
        <f t="shared" si="17"/>
        <v>7.6698749999999993</v>
      </c>
      <c r="AR22" s="124">
        <f t="shared" si="18"/>
        <v>16.0532</v>
      </c>
      <c r="AS22" s="124">
        <v>2.24E-2</v>
      </c>
      <c r="AT22" s="63">
        <v>1</v>
      </c>
      <c r="AV22" s="124">
        <f t="shared" si="19"/>
        <v>-7.1350749999999996</v>
      </c>
      <c r="AW22" s="124">
        <f t="shared" si="20"/>
        <v>-15.5184</v>
      </c>
      <c r="AX22" s="124">
        <f t="shared" si="21"/>
        <v>3.04E-2</v>
      </c>
      <c r="AY22" s="63">
        <v>1</v>
      </c>
      <c r="BA22" s="124">
        <f t="shared" si="22"/>
        <v>-7.1350749999999996</v>
      </c>
      <c r="BB22" s="124">
        <f t="shared" si="23"/>
        <v>-12.8384</v>
      </c>
      <c r="BC22" s="124">
        <v>3.04E-2</v>
      </c>
      <c r="BD22" s="63">
        <v>1</v>
      </c>
      <c r="BF22" s="124">
        <f t="shared" si="24"/>
        <v>-7.1350749999999996</v>
      </c>
      <c r="BG22" s="124">
        <f t="shared" si="25"/>
        <v>13.081600000000002</v>
      </c>
      <c r="BH22" s="124">
        <v>3.04E-2</v>
      </c>
      <c r="BI22" s="63">
        <v>1</v>
      </c>
      <c r="BK22" s="124">
        <f t="shared" si="26"/>
        <v>-7.1350749999999996</v>
      </c>
      <c r="BL22" s="124">
        <f t="shared" si="27"/>
        <v>15.761600000000001</v>
      </c>
      <c r="BM22" s="124">
        <v>3.04E-2</v>
      </c>
      <c r="BN22" s="63">
        <v>1</v>
      </c>
    </row>
    <row r="23" spans="1:66">
      <c r="A23" s="114">
        <v>9.0381</v>
      </c>
      <c r="B23" s="2">
        <v>22</v>
      </c>
      <c r="C23" s="2"/>
      <c r="D23" s="114">
        <f t="shared" si="0"/>
        <v>4.51905</v>
      </c>
      <c r="E23" s="114">
        <f t="shared" si="1"/>
        <v>-4.51905</v>
      </c>
      <c r="F23" s="114">
        <f t="shared" si="2"/>
        <v>4.4782999999999999</v>
      </c>
      <c r="G23" s="114">
        <f t="shared" si="3"/>
        <v>-4.4782999999999999</v>
      </c>
      <c r="H23" s="114">
        <v>-15.64</v>
      </c>
      <c r="I23" s="114">
        <v>-12.96</v>
      </c>
      <c r="J23" s="114">
        <v>12.96</v>
      </c>
      <c r="K23" s="114">
        <v>15.64</v>
      </c>
      <c r="L23" s="2"/>
      <c r="M23" s="2"/>
      <c r="N23" s="115">
        <v>7.0580250000000007</v>
      </c>
      <c r="O23" s="114">
        <f t="shared" si="9"/>
        <v>-7.0580250000000007</v>
      </c>
      <c r="P23" s="115">
        <v>-15.64</v>
      </c>
      <c r="Q23" s="114">
        <v>-12.96</v>
      </c>
      <c r="R23" s="114">
        <v>12.96</v>
      </c>
      <c r="S23" s="131">
        <v>15.64</v>
      </c>
      <c r="T23" s="85">
        <v>0.41320000000000001</v>
      </c>
      <c r="U23" s="85">
        <v>-0.41320000000000001</v>
      </c>
      <c r="V23" s="85">
        <v>2.24E-2</v>
      </c>
      <c r="W23" s="97">
        <v>0.1216</v>
      </c>
      <c r="X23" s="98">
        <v>-0.1216</v>
      </c>
      <c r="Y23" s="99">
        <v>3.04E-2</v>
      </c>
      <c r="Z23" s="154">
        <v>2</v>
      </c>
      <c r="AA23" s="62">
        <v>1</v>
      </c>
      <c r="AB23" s="114">
        <f>T23+N23</f>
        <v>7.4712250000000004</v>
      </c>
      <c r="AC23" s="114">
        <f t="shared" si="11"/>
        <v>-16.0532</v>
      </c>
      <c r="AD23" s="114">
        <f t="shared" si="12"/>
        <v>2.24E-2</v>
      </c>
      <c r="AE23" s="2">
        <v>1</v>
      </c>
      <c r="AG23" s="113">
        <f t="shared" si="13"/>
        <v>7.4712250000000004</v>
      </c>
      <c r="AH23" s="113">
        <f t="shared" si="14"/>
        <v>-13.373200000000001</v>
      </c>
      <c r="AI23" s="113">
        <v>2.24E-2</v>
      </c>
      <c r="AJ23" s="45">
        <v>1</v>
      </c>
      <c r="AL23" s="113">
        <f t="shared" si="15"/>
        <v>7.4712250000000004</v>
      </c>
      <c r="AM23" s="113">
        <f t="shared" si="16"/>
        <v>12.546800000000001</v>
      </c>
      <c r="AN23" s="113">
        <v>2.24E-2</v>
      </c>
      <c r="AO23" s="45">
        <v>1</v>
      </c>
      <c r="AQ23" s="113">
        <f t="shared" si="17"/>
        <v>7.4712250000000004</v>
      </c>
      <c r="AR23" s="113">
        <f t="shared" si="18"/>
        <v>15.226800000000001</v>
      </c>
      <c r="AS23" s="113">
        <v>2.24E-2</v>
      </c>
      <c r="AT23" s="45">
        <v>1</v>
      </c>
      <c r="AV23" s="113">
        <f t="shared" si="19"/>
        <v>-6.9364250000000007</v>
      </c>
      <c r="AW23" s="113">
        <f t="shared" si="20"/>
        <v>-15.761600000000001</v>
      </c>
      <c r="AX23" s="113">
        <f t="shared" si="21"/>
        <v>3.04E-2</v>
      </c>
      <c r="AY23" s="45">
        <v>1</v>
      </c>
      <c r="BA23" s="113">
        <f t="shared" si="22"/>
        <v>-6.9364250000000007</v>
      </c>
      <c r="BB23" s="113">
        <f t="shared" si="23"/>
        <v>-13.081600000000002</v>
      </c>
      <c r="BC23" s="113">
        <v>3.04E-2</v>
      </c>
      <c r="BD23" s="45">
        <v>1</v>
      </c>
      <c r="BF23" s="113">
        <f t="shared" si="24"/>
        <v>-6.9364250000000007</v>
      </c>
      <c r="BG23" s="113">
        <f t="shared" si="25"/>
        <v>12.8384</v>
      </c>
      <c r="BH23" s="113">
        <v>3.04E-2</v>
      </c>
      <c r="BI23" s="45">
        <v>1</v>
      </c>
      <c r="BK23" s="113">
        <f t="shared" si="26"/>
        <v>-6.9364250000000007</v>
      </c>
      <c r="BL23" s="113">
        <f t="shared" si="27"/>
        <v>15.5184</v>
      </c>
      <c r="BM23" s="113">
        <v>3.04E-2</v>
      </c>
      <c r="BN23" s="45">
        <v>1</v>
      </c>
    </row>
    <row r="24" spans="1:66">
      <c r="A24" s="114">
        <v>8.8750999999999998</v>
      </c>
      <c r="B24" s="2">
        <v>23</v>
      </c>
      <c r="C24" s="2"/>
      <c r="D24" s="114">
        <f t="shared" si="0"/>
        <v>4.4375499999999999</v>
      </c>
      <c r="E24" s="114">
        <f t="shared" si="1"/>
        <v>-4.4375499999999999</v>
      </c>
      <c r="F24" s="114">
        <f t="shared" si="2"/>
        <v>4.3935499999999994</v>
      </c>
      <c r="G24" s="114">
        <f t="shared" si="3"/>
        <v>-4.3935499999999994</v>
      </c>
      <c r="H24" s="114">
        <v>-15.64</v>
      </c>
      <c r="I24" s="114">
        <v>-12.96</v>
      </c>
      <c r="J24" s="114">
        <v>12.96</v>
      </c>
      <c r="K24" s="114">
        <v>15.64</v>
      </c>
      <c r="L24" s="2"/>
      <c r="M24" s="2"/>
      <c r="N24" s="115">
        <v>7.0580250000000007</v>
      </c>
      <c r="O24" s="114">
        <f t="shared" si="9"/>
        <v>-7.0580250000000007</v>
      </c>
      <c r="P24" s="115">
        <v>-15.64</v>
      </c>
      <c r="Q24" s="114">
        <v>-12.96</v>
      </c>
      <c r="R24" s="114">
        <v>12.96</v>
      </c>
      <c r="S24" s="131">
        <v>15.64</v>
      </c>
      <c r="T24" s="85">
        <v>-0.41320000000000001</v>
      </c>
      <c r="U24" s="85">
        <v>-0.41320000000000001</v>
      </c>
      <c r="V24" s="85">
        <v>2.24E-2</v>
      </c>
      <c r="W24" s="97">
        <v>-0.1216</v>
      </c>
      <c r="X24" s="98">
        <v>-0.1216</v>
      </c>
      <c r="Y24" s="99">
        <v>3.04E-2</v>
      </c>
      <c r="Z24" s="154"/>
      <c r="AA24" s="62">
        <v>2</v>
      </c>
      <c r="AB24" s="114">
        <f t="shared" si="10"/>
        <v>6.6448250000000009</v>
      </c>
      <c r="AC24" s="114">
        <f t="shared" si="11"/>
        <v>-16.0532</v>
      </c>
      <c r="AD24" s="114">
        <f t="shared" si="12"/>
        <v>2.24E-2</v>
      </c>
      <c r="AE24" s="2">
        <v>1</v>
      </c>
      <c r="AG24" s="113">
        <f t="shared" si="13"/>
        <v>6.6448250000000009</v>
      </c>
      <c r="AH24" s="113">
        <f t="shared" si="14"/>
        <v>-13.373200000000001</v>
      </c>
      <c r="AI24" s="113">
        <v>2.24E-2</v>
      </c>
      <c r="AJ24" s="45">
        <v>1</v>
      </c>
      <c r="AL24" s="113">
        <f t="shared" si="15"/>
        <v>6.6448250000000009</v>
      </c>
      <c r="AM24" s="113">
        <f t="shared" si="16"/>
        <v>12.546800000000001</v>
      </c>
      <c r="AN24" s="113">
        <v>2.24E-2</v>
      </c>
      <c r="AO24" s="45">
        <v>1</v>
      </c>
      <c r="AQ24" s="113">
        <f t="shared" si="17"/>
        <v>6.6448250000000009</v>
      </c>
      <c r="AR24" s="113">
        <f t="shared" si="18"/>
        <v>15.226800000000001</v>
      </c>
      <c r="AS24" s="113">
        <v>2.24E-2</v>
      </c>
      <c r="AT24" s="45">
        <v>1</v>
      </c>
      <c r="AV24" s="113">
        <f t="shared" si="19"/>
        <v>-7.1796250000000006</v>
      </c>
      <c r="AW24" s="113">
        <f t="shared" si="20"/>
        <v>-15.761600000000001</v>
      </c>
      <c r="AX24" s="113">
        <f t="shared" si="21"/>
        <v>3.04E-2</v>
      </c>
      <c r="AY24" s="45">
        <v>1</v>
      </c>
      <c r="BA24" s="113">
        <f t="shared" si="22"/>
        <v>-7.1796250000000006</v>
      </c>
      <c r="BB24" s="113">
        <f t="shared" si="23"/>
        <v>-13.081600000000002</v>
      </c>
      <c r="BC24" s="113">
        <v>3.04E-2</v>
      </c>
      <c r="BD24" s="45">
        <v>1</v>
      </c>
      <c r="BF24" s="113">
        <f t="shared" si="24"/>
        <v>-7.1796250000000006</v>
      </c>
      <c r="BG24" s="113">
        <f t="shared" si="25"/>
        <v>12.8384</v>
      </c>
      <c r="BH24" s="113">
        <v>3.04E-2</v>
      </c>
      <c r="BI24" s="45">
        <v>1</v>
      </c>
      <c r="BK24" s="113">
        <f t="shared" si="26"/>
        <v>-7.1796250000000006</v>
      </c>
      <c r="BL24" s="113">
        <f t="shared" si="27"/>
        <v>15.5184</v>
      </c>
      <c r="BM24" s="113">
        <v>3.04E-2</v>
      </c>
      <c r="BN24" s="45">
        <v>1</v>
      </c>
    </row>
    <row r="25" spans="1:66">
      <c r="A25" s="114">
        <v>8.6990999999999996</v>
      </c>
      <c r="B25" s="2">
        <v>24</v>
      </c>
      <c r="C25" s="2"/>
      <c r="D25" s="114">
        <f t="shared" si="0"/>
        <v>4.3495499999999998</v>
      </c>
      <c r="E25" s="114">
        <f t="shared" si="1"/>
        <v>-4.3495499999999998</v>
      </c>
      <c r="F25" s="114">
        <f t="shared" si="2"/>
        <v>4.3066750000000003</v>
      </c>
      <c r="G25" s="114">
        <f t="shared" si="3"/>
        <v>-4.3066750000000003</v>
      </c>
      <c r="H25" s="114">
        <v>-15.64</v>
      </c>
      <c r="I25" s="114">
        <v>-12.96</v>
      </c>
      <c r="J25" s="114">
        <v>12.96</v>
      </c>
      <c r="K25" s="114">
        <v>15.64</v>
      </c>
      <c r="L25" s="2"/>
      <c r="M25" s="2"/>
      <c r="N25" s="115">
        <v>7.0580250000000007</v>
      </c>
      <c r="O25" s="114">
        <f t="shared" si="9"/>
        <v>-7.0580250000000007</v>
      </c>
      <c r="P25" s="115">
        <v>-15.64</v>
      </c>
      <c r="Q25" s="114">
        <v>-12.96</v>
      </c>
      <c r="R25" s="114">
        <v>12.96</v>
      </c>
      <c r="S25" s="131">
        <v>15.64</v>
      </c>
      <c r="T25" s="85">
        <v>-0.41320000000000001</v>
      </c>
      <c r="U25" s="85">
        <v>0.41320000000000001</v>
      </c>
      <c r="V25" s="85">
        <v>2.24E-2</v>
      </c>
      <c r="W25" s="97">
        <v>-0.1216</v>
      </c>
      <c r="X25" s="98">
        <v>0.1216</v>
      </c>
      <c r="Y25" s="99">
        <v>3.04E-2</v>
      </c>
      <c r="Z25" s="154"/>
      <c r="AA25" s="62">
        <v>3</v>
      </c>
      <c r="AB25" s="114">
        <f t="shared" si="10"/>
        <v>6.6448250000000009</v>
      </c>
      <c r="AC25" s="114">
        <f t="shared" si="11"/>
        <v>-15.226800000000001</v>
      </c>
      <c r="AD25" s="114">
        <f t="shared" si="12"/>
        <v>2.24E-2</v>
      </c>
      <c r="AE25" s="2">
        <v>1</v>
      </c>
      <c r="AG25" s="113">
        <f t="shared" si="13"/>
        <v>6.6448250000000009</v>
      </c>
      <c r="AH25" s="113">
        <f t="shared" si="14"/>
        <v>-12.546800000000001</v>
      </c>
      <c r="AI25" s="113">
        <v>2.24E-2</v>
      </c>
      <c r="AJ25" s="45">
        <v>1</v>
      </c>
      <c r="AL25" s="113">
        <f t="shared" si="15"/>
        <v>6.6448250000000009</v>
      </c>
      <c r="AM25" s="113">
        <f t="shared" si="16"/>
        <v>13.373200000000001</v>
      </c>
      <c r="AN25" s="113">
        <v>2.24E-2</v>
      </c>
      <c r="AO25" s="45">
        <v>1</v>
      </c>
      <c r="AQ25" s="113">
        <f t="shared" si="17"/>
        <v>6.6448250000000009</v>
      </c>
      <c r="AR25" s="113">
        <f t="shared" si="18"/>
        <v>16.0532</v>
      </c>
      <c r="AS25" s="113">
        <v>2.24E-2</v>
      </c>
      <c r="AT25" s="45">
        <v>1</v>
      </c>
      <c r="AV25" s="113">
        <f t="shared" si="19"/>
        <v>-7.1796250000000006</v>
      </c>
      <c r="AW25" s="113">
        <f t="shared" si="20"/>
        <v>-15.5184</v>
      </c>
      <c r="AX25" s="113">
        <f t="shared" si="21"/>
        <v>3.04E-2</v>
      </c>
      <c r="AY25" s="45">
        <v>1</v>
      </c>
      <c r="BA25" s="113">
        <f t="shared" si="22"/>
        <v>-7.1796250000000006</v>
      </c>
      <c r="BB25" s="113">
        <f t="shared" si="23"/>
        <v>-12.8384</v>
      </c>
      <c r="BC25" s="113">
        <v>3.04E-2</v>
      </c>
      <c r="BD25" s="45">
        <v>1</v>
      </c>
      <c r="BF25" s="113">
        <f t="shared" si="24"/>
        <v>-7.1796250000000006</v>
      </c>
      <c r="BG25" s="113">
        <f t="shared" si="25"/>
        <v>13.081600000000002</v>
      </c>
      <c r="BH25" s="113">
        <v>3.04E-2</v>
      </c>
      <c r="BI25" s="45">
        <v>1</v>
      </c>
      <c r="BK25" s="113">
        <f t="shared" si="26"/>
        <v>-7.1796250000000006</v>
      </c>
      <c r="BL25" s="113">
        <f t="shared" si="27"/>
        <v>15.761600000000001</v>
      </c>
      <c r="BM25" s="113">
        <v>3.04E-2</v>
      </c>
      <c r="BN25" s="45">
        <v>1</v>
      </c>
    </row>
    <row r="26" spans="1:66">
      <c r="A26" s="114">
        <v>8.5275999999999996</v>
      </c>
      <c r="B26" s="2">
        <v>25</v>
      </c>
      <c r="C26" s="2"/>
      <c r="D26" s="114">
        <f t="shared" si="0"/>
        <v>4.2637999999999998</v>
      </c>
      <c r="E26" s="114">
        <f t="shared" si="1"/>
        <v>-4.2637999999999998</v>
      </c>
      <c r="F26" s="114">
        <f t="shared" si="2"/>
        <v>4.2269500000000004</v>
      </c>
      <c r="G26" s="114">
        <f t="shared" si="3"/>
        <v>-4.2269500000000004</v>
      </c>
      <c r="H26" s="114">
        <v>-15.64</v>
      </c>
      <c r="I26" s="114">
        <v>-12.96</v>
      </c>
      <c r="J26" s="114">
        <v>12.96</v>
      </c>
      <c r="K26" s="114">
        <v>15.64</v>
      </c>
      <c r="L26" s="2"/>
      <c r="M26" s="2"/>
      <c r="N26" s="115">
        <v>7.0580250000000007</v>
      </c>
      <c r="O26" s="114">
        <f t="shared" si="9"/>
        <v>-7.0580250000000007</v>
      </c>
      <c r="P26" s="115">
        <v>-15.64</v>
      </c>
      <c r="Q26" s="114">
        <v>-12.96</v>
      </c>
      <c r="R26" s="114">
        <v>12.96</v>
      </c>
      <c r="S26" s="131">
        <v>15.64</v>
      </c>
      <c r="T26" s="85">
        <v>0.41320000000000001</v>
      </c>
      <c r="U26" s="85">
        <v>0.41320000000000001</v>
      </c>
      <c r="V26" s="85">
        <v>2.24E-2</v>
      </c>
      <c r="W26" s="97">
        <v>0.1216</v>
      </c>
      <c r="X26" s="98">
        <v>0.1216</v>
      </c>
      <c r="Y26" s="99">
        <v>3.04E-2</v>
      </c>
      <c r="Z26" s="154"/>
      <c r="AA26" s="62">
        <v>4</v>
      </c>
      <c r="AB26" s="114">
        <f t="shared" si="10"/>
        <v>7.4712250000000004</v>
      </c>
      <c r="AC26" s="114">
        <f t="shared" si="11"/>
        <v>-15.226800000000001</v>
      </c>
      <c r="AD26" s="114">
        <f t="shared" si="12"/>
        <v>2.24E-2</v>
      </c>
      <c r="AE26" s="2">
        <v>1</v>
      </c>
      <c r="AG26" s="113">
        <f t="shared" si="13"/>
        <v>7.4712250000000004</v>
      </c>
      <c r="AH26" s="113">
        <f t="shared" si="14"/>
        <v>-12.546800000000001</v>
      </c>
      <c r="AI26" s="113">
        <v>2.24E-2</v>
      </c>
      <c r="AJ26" s="45">
        <v>1</v>
      </c>
      <c r="AL26" s="113">
        <f t="shared" si="15"/>
        <v>7.4712250000000004</v>
      </c>
      <c r="AM26" s="113">
        <f t="shared" si="16"/>
        <v>13.373200000000001</v>
      </c>
      <c r="AN26" s="113">
        <v>2.24E-2</v>
      </c>
      <c r="AO26" s="45">
        <v>1</v>
      </c>
      <c r="AQ26" s="113">
        <f t="shared" si="17"/>
        <v>7.4712250000000004</v>
      </c>
      <c r="AR26" s="113">
        <f t="shared" si="18"/>
        <v>16.0532</v>
      </c>
      <c r="AS26" s="113">
        <v>2.24E-2</v>
      </c>
      <c r="AT26" s="45">
        <v>1</v>
      </c>
      <c r="AV26" s="113">
        <f t="shared" si="19"/>
        <v>-6.9364250000000007</v>
      </c>
      <c r="AW26" s="113">
        <f t="shared" si="20"/>
        <v>-15.5184</v>
      </c>
      <c r="AX26" s="113">
        <f t="shared" si="21"/>
        <v>3.04E-2</v>
      </c>
      <c r="AY26" s="45">
        <v>1</v>
      </c>
      <c r="BA26" s="113">
        <f t="shared" si="22"/>
        <v>-6.9364250000000007</v>
      </c>
      <c r="BB26" s="113">
        <f t="shared" si="23"/>
        <v>-12.8384</v>
      </c>
      <c r="BC26" s="113">
        <v>3.04E-2</v>
      </c>
      <c r="BD26" s="45">
        <v>1</v>
      </c>
      <c r="BF26" s="113">
        <f t="shared" si="24"/>
        <v>-6.9364250000000007</v>
      </c>
      <c r="BG26" s="113">
        <f t="shared" si="25"/>
        <v>13.081600000000002</v>
      </c>
      <c r="BH26" s="113">
        <v>3.04E-2</v>
      </c>
      <c r="BI26" s="45">
        <v>1</v>
      </c>
      <c r="BK26" s="113">
        <f t="shared" si="26"/>
        <v>-6.9364250000000007</v>
      </c>
      <c r="BL26" s="113">
        <f t="shared" si="27"/>
        <v>15.761600000000001</v>
      </c>
      <c r="BM26" s="113">
        <v>3.04E-2</v>
      </c>
      <c r="BN26" s="45">
        <v>1</v>
      </c>
    </row>
    <row r="27" spans="1:66" s="59" customFormat="1">
      <c r="A27" s="114">
        <v>8.3802000000000003</v>
      </c>
      <c r="B27" s="2">
        <v>26</v>
      </c>
      <c r="C27" s="2"/>
      <c r="D27" s="114">
        <f t="shared" si="0"/>
        <v>4.1901000000000002</v>
      </c>
      <c r="E27" s="114">
        <f t="shared" si="1"/>
        <v>-4.1901000000000002</v>
      </c>
      <c r="F27" s="114">
        <f t="shared" si="2"/>
        <v>4.1836500000000001</v>
      </c>
      <c r="G27" s="114">
        <f t="shared" si="3"/>
        <v>-4.1836500000000001</v>
      </c>
      <c r="H27" s="114">
        <v>-15.64</v>
      </c>
      <c r="I27" s="114">
        <v>-12.96</v>
      </c>
      <c r="J27" s="114">
        <v>12.96</v>
      </c>
      <c r="K27" s="114">
        <v>15.64</v>
      </c>
      <c r="L27" s="2"/>
      <c r="M27" s="2"/>
      <c r="N27" s="121">
        <v>6.8224</v>
      </c>
      <c r="O27" s="122">
        <f t="shared" si="9"/>
        <v>-6.8224</v>
      </c>
      <c r="P27" s="121">
        <v>-15.64</v>
      </c>
      <c r="Q27" s="122">
        <v>-12.96</v>
      </c>
      <c r="R27" s="122">
        <v>12.96</v>
      </c>
      <c r="S27" s="130">
        <v>15.64</v>
      </c>
      <c r="T27" s="87">
        <v>0.41320000000000001</v>
      </c>
      <c r="U27" s="87">
        <v>-0.41320000000000001</v>
      </c>
      <c r="V27" s="87">
        <v>2.24E-2</v>
      </c>
      <c r="W27" s="94">
        <v>0.1216</v>
      </c>
      <c r="X27" s="95">
        <v>-0.1216</v>
      </c>
      <c r="Y27" s="96">
        <v>3.04E-2</v>
      </c>
      <c r="Z27" s="155">
        <v>3</v>
      </c>
      <c r="AA27" s="60">
        <v>1</v>
      </c>
      <c r="AB27" s="122">
        <f t="shared" si="10"/>
        <v>7.2355999999999998</v>
      </c>
      <c r="AC27" s="122">
        <f t="shared" si="11"/>
        <v>-16.0532</v>
      </c>
      <c r="AD27" s="122">
        <f t="shared" si="12"/>
        <v>2.24E-2</v>
      </c>
      <c r="AE27" s="59">
        <v>1</v>
      </c>
      <c r="AG27" s="122">
        <f t="shared" si="13"/>
        <v>7.2355999999999998</v>
      </c>
      <c r="AH27" s="122">
        <f t="shared" si="14"/>
        <v>-13.373200000000001</v>
      </c>
      <c r="AI27" s="122">
        <v>2.24E-2</v>
      </c>
      <c r="AJ27" s="59">
        <v>1</v>
      </c>
      <c r="AL27" s="122">
        <f t="shared" si="15"/>
        <v>7.2355999999999998</v>
      </c>
      <c r="AM27" s="122">
        <f t="shared" si="16"/>
        <v>12.546800000000001</v>
      </c>
      <c r="AN27" s="122">
        <v>2.24E-2</v>
      </c>
      <c r="AO27" s="59">
        <v>1</v>
      </c>
      <c r="AQ27" s="122">
        <f t="shared" si="17"/>
        <v>7.2355999999999998</v>
      </c>
      <c r="AR27" s="122">
        <f t="shared" si="18"/>
        <v>15.226800000000001</v>
      </c>
      <c r="AS27" s="122">
        <v>2.24E-2</v>
      </c>
      <c r="AT27" s="59">
        <v>1</v>
      </c>
      <c r="AV27" s="122">
        <f t="shared" si="19"/>
        <v>-6.7008000000000001</v>
      </c>
      <c r="AW27" s="122">
        <f t="shared" si="20"/>
        <v>-15.761600000000001</v>
      </c>
      <c r="AX27" s="122">
        <f t="shared" si="21"/>
        <v>3.04E-2</v>
      </c>
      <c r="AY27" s="59">
        <v>1</v>
      </c>
      <c r="BA27" s="122">
        <f t="shared" si="22"/>
        <v>-6.7008000000000001</v>
      </c>
      <c r="BB27" s="122">
        <f t="shared" si="23"/>
        <v>-13.081600000000002</v>
      </c>
      <c r="BC27" s="122">
        <v>3.04E-2</v>
      </c>
      <c r="BD27" s="59">
        <v>1</v>
      </c>
      <c r="BF27" s="122">
        <f t="shared" si="24"/>
        <v>-6.7008000000000001</v>
      </c>
      <c r="BG27" s="122">
        <f t="shared" si="25"/>
        <v>12.8384</v>
      </c>
      <c r="BH27" s="122">
        <v>3.04E-2</v>
      </c>
      <c r="BI27" s="59">
        <v>1</v>
      </c>
      <c r="BK27" s="122">
        <f t="shared" si="26"/>
        <v>-6.7008000000000001</v>
      </c>
      <c r="BL27" s="122">
        <f t="shared" si="27"/>
        <v>15.5184</v>
      </c>
      <c r="BM27" s="122">
        <v>3.04E-2</v>
      </c>
      <c r="BN27" s="59">
        <v>1</v>
      </c>
    </row>
    <row r="28" spans="1:66" s="2" customFormat="1">
      <c r="A28" s="115">
        <v>8.3544</v>
      </c>
      <c r="B28" s="2">
        <v>27</v>
      </c>
      <c r="D28" s="114">
        <f t="shared" si="0"/>
        <v>4.1772</v>
      </c>
      <c r="E28" s="114">
        <f t="shared" si="1"/>
        <v>-4.1772</v>
      </c>
      <c r="F28" s="114">
        <f t="shared" si="2"/>
        <v>4.1443500000000002</v>
      </c>
      <c r="G28" s="114">
        <f t="shared" si="3"/>
        <v>-4.1443500000000002</v>
      </c>
      <c r="H28" s="114">
        <v>-15.64</v>
      </c>
      <c r="I28" s="114">
        <v>-12.96</v>
      </c>
      <c r="J28" s="114">
        <v>12.96</v>
      </c>
      <c r="K28" s="114">
        <v>15.64</v>
      </c>
      <c r="N28" s="115">
        <v>6.8224</v>
      </c>
      <c r="O28" s="114">
        <f t="shared" si="9"/>
        <v>-6.8224</v>
      </c>
      <c r="P28" s="115">
        <v>-15.64</v>
      </c>
      <c r="Q28" s="114">
        <v>-12.96</v>
      </c>
      <c r="R28" s="114">
        <v>12.96</v>
      </c>
      <c r="S28" s="131">
        <v>15.64</v>
      </c>
      <c r="T28" s="85">
        <v>-0.41320000000000001</v>
      </c>
      <c r="U28" s="85">
        <v>-0.41320000000000001</v>
      </c>
      <c r="V28" s="85">
        <v>2.24E-2</v>
      </c>
      <c r="W28" s="97">
        <v>-0.1216</v>
      </c>
      <c r="X28" s="98">
        <v>-0.1216</v>
      </c>
      <c r="Y28" s="99">
        <v>3.04E-2</v>
      </c>
      <c r="Z28" s="154"/>
      <c r="AA28" s="62">
        <v>2</v>
      </c>
      <c r="AB28" s="114">
        <f t="shared" si="10"/>
        <v>6.4092000000000002</v>
      </c>
      <c r="AC28" s="114">
        <f t="shared" si="11"/>
        <v>-16.0532</v>
      </c>
      <c r="AD28" s="114">
        <f t="shared" si="12"/>
        <v>2.24E-2</v>
      </c>
      <c r="AE28" s="2">
        <v>1</v>
      </c>
      <c r="AG28" s="114">
        <f t="shared" si="13"/>
        <v>6.4092000000000002</v>
      </c>
      <c r="AH28" s="114">
        <f t="shared" si="14"/>
        <v>-13.373200000000001</v>
      </c>
      <c r="AI28" s="114">
        <v>2.24E-2</v>
      </c>
      <c r="AJ28" s="2">
        <v>1</v>
      </c>
      <c r="AL28" s="114">
        <f t="shared" si="15"/>
        <v>6.4092000000000002</v>
      </c>
      <c r="AM28" s="114">
        <f t="shared" si="16"/>
        <v>12.546800000000001</v>
      </c>
      <c r="AN28" s="114">
        <v>2.24E-2</v>
      </c>
      <c r="AO28" s="2">
        <v>1</v>
      </c>
      <c r="AQ28" s="114">
        <f t="shared" si="17"/>
        <v>6.4092000000000002</v>
      </c>
      <c r="AR28" s="114">
        <f t="shared" si="18"/>
        <v>15.226800000000001</v>
      </c>
      <c r="AS28" s="114">
        <v>2.24E-2</v>
      </c>
      <c r="AT28" s="2">
        <v>1</v>
      </c>
      <c r="AV28" s="114">
        <f t="shared" si="19"/>
        <v>-6.944</v>
      </c>
      <c r="AW28" s="114">
        <f t="shared" si="20"/>
        <v>-15.761600000000001</v>
      </c>
      <c r="AX28" s="114">
        <f t="shared" si="21"/>
        <v>3.04E-2</v>
      </c>
      <c r="AY28" s="2">
        <v>1</v>
      </c>
      <c r="BA28" s="114">
        <f t="shared" si="22"/>
        <v>-6.944</v>
      </c>
      <c r="BB28" s="114">
        <f t="shared" si="23"/>
        <v>-13.081600000000002</v>
      </c>
      <c r="BC28" s="114">
        <v>3.04E-2</v>
      </c>
      <c r="BD28" s="2">
        <v>1</v>
      </c>
      <c r="BF28" s="114">
        <f t="shared" si="24"/>
        <v>-6.944</v>
      </c>
      <c r="BG28" s="114">
        <f t="shared" si="25"/>
        <v>12.8384</v>
      </c>
      <c r="BH28" s="114">
        <v>3.04E-2</v>
      </c>
      <c r="BI28" s="2">
        <v>1</v>
      </c>
      <c r="BK28" s="114">
        <f t="shared" si="26"/>
        <v>-6.944</v>
      </c>
      <c r="BL28" s="114">
        <f t="shared" si="27"/>
        <v>15.5184</v>
      </c>
      <c r="BM28" s="114">
        <v>3.04E-2</v>
      </c>
      <c r="BN28" s="2">
        <v>1</v>
      </c>
    </row>
    <row r="29" spans="1:66" s="2" customFormat="1">
      <c r="A29" s="115">
        <v>8.2230000000000008</v>
      </c>
      <c r="B29" s="2">
        <v>28</v>
      </c>
      <c r="D29" s="114">
        <f t="shared" si="0"/>
        <v>4.1115000000000004</v>
      </c>
      <c r="E29" s="114">
        <f t="shared" si="1"/>
        <v>-4.1115000000000004</v>
      </c>
      <c r="F29" s="114">
        <f t="shared" si="2"/>
        <v>4.0756750000000004</v>
      </c>
      <c r="G29" s="114">
        <f t="shared" si="3"/>
        <v>-4.0756750000000004</v>
      </c>
      <c r="H29" s="114">
        <v>-15.64</v>
      </c>
      <c r="I29" s="114">
        <v>-12.96</v>
      </c>
      <c r="J29" s="114">
        <v>12.96</v>
      </c>
      <c r="K29" s="114">
        <v>15.64</v>
      </c>
      <c r="N29" s="115">
        <v>6.8224</v>
      </c>
      <c r="O29" s="114">
        <f t="shared" si="9"/>
        <v>-6.8224</v>
      </c>
      <c r="P29" s="115">
        <v>-15.64</v>
      </c>
      <c r="Q29" s="114">
        <v>-12.96</v>
      </c>
      <c r="R29" s="114">
        <v>12.96</v>
      </c>
      <c r="S29" s="131">
        <v>15.64</v>
      </c>
      <c r="T29" s="85">
        <v>-0.41320000000000001</v>
      </c>
      <c r="U29" s="85">
        <v>0.41320000000000001</v>
      </c>
      <c r="V29" s="85">
        <v>2.24E-2</v>
      </c>
      <c r="W29" s="97">
        <v>-0.1216</v>
      </c>
      <c r="X29" s="98">
        <v>0.1216</v>
      </c>
      <c r="Y29" s="99">
        <v>3.04E-2</v>
      </c>
      <c r="Z29" s="154"/>
      <c r="AA29" s="62">
        <v>3</v>
      </c>
      <c r="AB29" s="114">
        <f t="shared" si="10"/>
        <v>6.4092000000000002</v>
      </c>
      <c r="AC29" s="114">
        <f t="shared" si="11"/>
        <v>-15.226800000000001</v>
      </c>
      <c r="AD29" s="114">
        <f t="shared" si="12"/>
        <v>2.24E-2</v>
      </c>
      <c r="AE29" s="2">
        <v>1</v>
      </c>
      <c r="AG29" s="114">
        <f t="shared" si="13"/>
        <v>6.4092000000000002</v>
      </c>
      <c r="AH29" s="114">
        <f t="shared" si="14"/>
        <v>-12.546800000000001</v>
      </c>
      <c r="AI29" s="114">
        <v>2.24E-2</v>
      </c>
      <c r="AJ29" s="2">
        <v>1</v>
      </c>
      <c r="AL29" s="114">
        <f t="shared" si="15"/>
        <v>6.4092000000000002</v>
      </c>
      <c r="AM29" s="114">
        <f t="shared" si="16"/>
        <v>13.373200000000001</v>
      </c>
      <c r="AN29" s="114">
        <v>2.24E-2</v>
      </c>
      <c r="AO29" s="2">
        <v>1</v>
      </c>
      <c r="AQ29" s="114">
        <f t="shared" si="17"/>
        <v>6.4092000000000002</v>
      </c>
      <c r="AR29" s="114">
        <f t="shared" si="18"/>
        <v>16.0532</v>
      </c>
      <c r="AS29" s="114">
        <v>2.24E-2</v>
      </c>
      <c r="AT29" s="2">
        <v>1</v>
      </c>
      <c r="AV29" s="114">
        <f t="shared" si="19"/>
        <v>-6.944</v>
      </c>
      <c r="AW29" s="114">
        <f t="shared" si="20"/>
        <v>-15.5184</v>
      </c>
      <c r="AX29" s="114">
        <f t="shared" si="21"/>
        <v>3.04E-2</v>
      </c>
      <c r="AY29" s="2">
        <v>1</v>
      </c>
      <c r="BA29" s="114">
        <f t="shared" si="22"/>
        <v>-6.944</v>
      </c>
      <c r="BB29" s="114">
        <f t="shared" si="23"/>
        <v>-12.8384</v>
      </c>
      <c r="BC29" s="114">
        <v>3.04E-2</v>
      </c>
      <c r="BD29" s="2">
        <v>1</v>
      </c>
      <c r="BF29" s="114">
        <f t="shared" si="24"/>
        <v>-6.944</v>
      </c>
      <c r="BG29" s="114">
        <f t="shared" si="25"/>
        <v>13.081600000000002</v>
      </c>
      <c r="BH29" s="114">
        <v>3.04E-2</v>
      </c>
      <c r="BI29" s="2">
        <v>1</v>
      </c>
      <c r="BK29" s="114">
        <f t="shared" si="26"/>
        <v>-6.944</v>
      </c>
      <c r="BL29" s="114">
        <f t="shared" si="27"/>
        <v>15.761600000000001</v>
      </c>
      <c r="BM29" s="114">
        <v>3.04E-2</v>
      </c>
      <c r="BN29" s="2">
        <v>1</v>
      </c>
    </row>
    <row r="30" spans="1:66" s="63" customFormat="1">
      <c r="A30" s="115">
        <v>8.0797000000000008</v>
      </c>
      <c r="B30" s="2">
        <v>29</v>
      </c>
      <c r="C30" s="2"/>
      <c r="D30" s="114">
        <f t="shared" si="0"/>
        <v>4.0398500000000004</v>
      </c>
      <c r="E30" s="114">
        <f t="shared" si="1"/>
        <v>-4.0398500000000004</v>
      </c>
      <c r="F30" s="114">
        <f t="shared" si="2"/>
        <v>4.0050749999999997</v>
      </c>
      <c r="G30" s="114">
        <f t="shared" si="3"/>
        <v>-4.0050749999999997</v>
      </c>
      <c r="H30" s="114">
        <v>-15.64</v>
      </c>
      <c r="I30" s="114">
        <v>-12.96</v>
      </c>
      <c r="J30" s="114">
        <v>12.96</v>
      </c>
      <c r="K30" s="114">
        <v>15.64</v>
      </c>
      <c r="L30" s="2"/>
      <c r="M30" s="2"/>
      <c r="N30" s="123">
        <v>6.8224</v>
      </c>
      <c r="O30" s="124">
        <f t="shared" si="9"/>
        <v>-6.8224</v>
      </c>
      <c r="P30" s="123">
        <v>-15.64</v>
      </c>
      <c r="Q30" s="124">
        <v>-12.96</v>
      </c>
      <c r="R30" s="124">
        <v>12.96</v>
      </c>
      <c r="S30" s="129">
        <v>15.64</v>
      </c>
      <c r="T30" s="92">
        <v>0.41320000000000001</v>
      </c>
      <c r="U30" s="92">
        <v>0.41320000000000001</v>
      </c>
      <c r="V30" s="92">
        <v>2.24E-2</v>
      </c>
      <c r="W30" s="100">
        <v>0.1216</v>
      </c>
      <c r="X30" s="101">
        <v>0.1216</v>
      </c>
      <c r="Y30" s="102">
        <v>3.04E-2</v>
      </c>
      <c r="Z30" s="156"/>
      <c r="AA30" s="64">
        <v>4</v>
      </c>
      <c r="AB30" s="124">
        <f t="shared" si="10"/>
        <v>7.2355999999999998</v>
      </c>
      <c r="AC30" s="124">
        <f t="shared" si="11"/>
        <v>-15.226800000000001</v>
      </c>
      <c r="AD30" s="124">
        <f t="shared" si="12"/>
        <v>2.24E-2</v>
      </c>
      <c r="AE30" s="63">
        <v>1</v>
      </c>
      <c r="AG30" s="124">
        <f t="shared" si="13"/>
        <v>7.2355999999999998</v>
      </c>
      <c r="AH30" s="124">
        <f t="shared" si="14"/>
        <v>-12.546800000000001</v>
      </c>
      <c r="AI30" s="124">
        <v>2.24E-2</v>
      </c>
      <c r="AJ30" s="63">
        <v>1</v>
      </c>
      <c r="AL30" s="124">
        <f t="shared" si="15"/>
        <v>7.2355999999999998</v>
      </c>
      <c r="AM30" s="124">
        <f t="shared" si="16"/>
        <v>13.373200000000001</v>
      </c>
      <c r="AN30" s="124">
        <v>2.24E-2</v>
      </c>
      <c r="AO30" s="63">
        <v>1</v>
      </c>
      <c r="AQ30" s="124">
        <f t="shared" si="17"/>
        <v>7.2355999999999998</v>
      </c>
      <c r="AR30" s="124">
        <f t="shared" si="18"/>
        <v>16.0532</v>
      </c>
      <c r="AS30" s="124">
        <v>2.24E-2</v>
      </c>
      <c r="AT30" s="63">
        <v>1</v>
      </c>
      <c r="AV30" s="124">
        <f t="shared" si="19"/>
        <v>-6.7008000000000001</v>
      </c>
      <c r="AW30" s="124">
        <f t="shared" si="20"/>
        <v>-15.5184</v>
      </c>
      <c r="AX30" s="124">
        <f t="shared" si="21"/>
        <v>3.04E-2</v>
      </c>
      <c r="AY30" s="63">
        <v>1</v>
      </c>
      <c r="BA30" s="124">
        <f t="shared" si="22"/>
        <v>-6.7008000000000001</v>
      </c>
      <c r="BB30" s="124">
        <f t="shared" si="23"/>
        <v>-12.8384</v>
      </c>
      <c r="BC30" s="124">
        <v>3.04E-2</v>
      </c>
      <c r="BD30" s="63">
        <v>1</v>
      </c>
      <c r="BF30" s="124">
        <f t="shared" si="24"/>
        <v>-6.7008000000000001</v>
      </c>
      <c r="BG30" s="124">
        <f t="shared" si="25"/>
        <v>13.081600000000002</v>
      </c>
      <c r="BH30" s="124">
        <v>3.04E-2</v>
      </c>
      <c r="BI30" s="63">
        <v>1</v>
      </c>
      <c r="BK30" s="124">
        <f t="shared" si="26"/>
        <v>-6.7008000000000001</v>
      </c>
      <c r="BL30" s="124">
        <f t="shared" si="27"/>
        <v>15.761600000000001</v>
      </c>
      <c r="BM30" s="124">
        <v>3.04E-2</v>
      </c>
      <c r="BN30" s="63">
        <v>1</v>
      </c>
    </row>
    <row r="31" spans="1:66">
      <c r="A31" s="114">
        <v>7.9405999999999999</v>
      </c>
      <c r="B31" s="2">
        <v>30</v>
      </c>
      <c r="C31" s="2"/>
      <c r="D31" s="114">
        <f t="shared" si="0"/>
        <v>3.9702999999999999</v>
      </c>
      <c r="E31" s="114">
        <f t="shared" si="1"/>
        <v>-3.9702999999999999</v>
      </c>
      <c r="F31" s="114">
        <f t="shared" si="2"/>
        <v>3.9392</v>
      </c>
      <c r="G31" s="114">
        <f t="shared" si="3"/>
        <v>-3.9392</v>
      </c>
      <c r="H31" s="114">
        <v>-15.64</v>
      </c>
      <c r="I31" s="114">
        <v>-12.96</v>
      </c>
      <c r="J31" s="114">
        <v>12.96</v>
      </c>
      <c r="K31" s="114">
        <v>15.64</v>
      </c>
      <c r="L31" s="2"/>
      <c r="M31" s="2"/>
      <c r="N31" s="115">
        <v>6.5721499999999997</v>
      </c>
      <c r="O31" s="113">
        <f t="shared" si="9"/>
        <v>-6.5721499999999997</v>
      </c>
      <c r="P31" s="115">
        <v>-15.64</v>
      </c>
      <c r="Q31" s="114">
        <v>-12.96</v>
      </c>
      <c r="R31" s="114">
        <v>12.96</v>
      </c>
      <c r="S31" s="131">
        <v>15.64</v>
      </c>
      <c r="T31" s="125">
        <v>0.41320000000000001</v>
      </c>
      <c r="U31" s="125">
        <v>-0.41320000000000001</v>
      </c>
      <c r="V31" s="125">
        <v>2.24E-2</v>
      </c>
      <c r="W31" s="97">
        <v>0.1216</v>
      </c>
      <c r="X31" s="98">
        <v>-0.1216</v>
      </c>
      <c r="Y31" s="99">
        <v>3.04E-2</v>
      </c>
      <c r="Z31" s="154">
        <v>4</v>
      </c>
      <c r="AA31" s="62">
        <v>1</v>
      </c>
      <c r="AB31" s="114">
        <f t="shared" si="10"/>
        <v>6.9853499999999995</v>
      </c>
      <c r="AC31" s="114">
        <f t="shared" si="11"/>
        <v>-16.0532</v>
      </c>
      <c r="AD31" s="114">
        <f t="shared" si="12"/>
        <v>2.24E-2</v>
      </c>
      <c r="AE31" s="2">
        <v>1</v>
      </c>
      <c r="AG31" s="113">
        <f t="shared" si="13"/>
        <v>6.9853499999999995</v>
      </c>
      <c r="AH31" s="113">
        <f t="shared" si="14"/>
        <v>-13.373200000000001</v>
      </c>
      <c r="AI31" s="113">
        <v>2.24E-2</v>
      </c>
      <c r="AJ31" s="45">
        <v>1</v>
      </c>
      <c r="AL31" s="113">
        <f t="shared" si="15"/>
        <v>6.9853499999999995</v>
      </c>
      <c r="AM31" s="113">
        <f t="shared" si="16"/>
        <v>12.546800000000001</v>
      </c>
      <c r="AN31" s="113">
        <v>2.24E-2</v>
      </c>
      <c r="AO31" s="45">
        <v>1</v>
      </c>
      <c r="AQ31" s="113">
        <f t="shared" si="17"/>
        <v>6.9853499999999995</v>
      </c>
      <c r="AR31" s="113">
        <f t="shared" si="18"/>
        <v>15.226800000000001</v>
      </c>
      <c r="AS31" s="113">
        <v>2.24E-2</v>
      </c>
      <c r="AT31" s="45">
        <v>1</v>
      </c>
      <c r="AV31" s="113">
        <f t="shared" si="19"/>
        <v>-6.4505499999999998</v>
      </c>
      <c r="AW31" s="113">
        <f t="shared" si="20"/>
        <v>-15.761600000000001</v>
      </c>
      <c r="AX31" s="113">
        <f t="shared" si="21"/>
        <v>3.04E-2</v>
      </c>
      <c r="AY31" s="45">
        <v>1</v>
      </c>
      <c r="BA31" s="113">
        <f t="shared" si="22"/>
        <v>-6.4505499999999998</v>
      </c>
      <c r="BB31" s="113">
        <f t="shared" si="23"/>
        <v>-13.081600000000002</v>
      </c>
      <c r="BC31" s="113">
        <v>3.04E-2</v>
      </c>
      <c r="BD31" s="45">
        <v>1</v>
      </c>
      <c r="BF31" s="113">
        <f t="shared" si="24"/>
        <v>-6.4505499999999998</v>
      </c>
      <c r="BG31" s="113">
        <f t="shared" si="25"/>
        <v>12.8384</v>
      </c>
      <c r="BH31" s="113">
        <v>3.04E-2</v>
      </c>
      <c r="BI31" s="45">
        <v>1</v>
      </c>
      <c r="BK31" s="113">
        <f t="shared" si="26"/>
        <v>-6.4505499999999998</v>
      </c>
      <c r="BL31" s="113">
        <f t="shared" si="27"/>
        <v>15.5184</v>
      </c>
      <c r="BM31" s="113">
        <v>3.04E-2</v>
      </c>
      <c r="BN31" s="45">
        <v>1</v>
      </c>
    </row>
    <row r="32" spans="1:66">
      <c r="A32" s="114">
        <v>7.8162000000000003</v>
      </c>
      <c r="B32" s="2">
        <v>31</v>
      </c>
      <c r="C32" s="2"/>
      <c r="D32" s="114">
        <f t="shared" si="0"/>
        <v>3.9081000000000001</v>
      </c>
      <c r="E32" s="114">
        <f t="shared" si="1"/>
        <v>-3.9081000000000001</v>
      </c>
      <c r="F32" s="114">
        <f t="shared" si="2"/>
        <v>3.903975</v>
      </c>
      <c r="G32" s="114">
        <f t="shared" si="3"/>
        <v>-3.903975</v>
      </c>
      <c r="H32" s="114">
        <v>-15.64</v>
      </c>
      <c r="I32" s="114">
        <v>-12.96</v>
      </c>
      <c r="J32" s="114">
        <v>12.96</v>
      </c>
      <c r="K32" s="114">
        <v>15.64</v>
      </c>
      <c r="L32" s="2"/>
      <c r="M32" s="2"/>
      <c r="N32" s="115">
        <v>6.5721499999999997</v>
      </c>
      <c r="O32" s="113">
        <f t="shared" si="9"/>
        <v>-6.5721499999999997</v>
      </c>
      <c r="P32" s="115">
        <v>-15.64</v>
      </c>
      <c r="Q32" s="114">
        <v>-12.96</v>
      </c>
      <c r="R32" s="114">
        <v>12.96</v>
      </c>
      <c r="S32" s="131">
        <v>15.64</v>
      </c>
      <c r="T32" s="125">
        <v>-0.41320000000000001</v>
      </c>
      <c r="U32" s="125">
        <v>-0.41320000000000001</v>
      </c>
      <c r="V32" s="125">
        <v>2.24E-2</v>
      </c>
      <c r="W32" s="97">
        <v>-0.1216</v>
      </c>
      <c r="X32" s="98">
        <v>-0.1216</v>
      </c>
      <c r="Y32" s="99">
        <v>3.04E-2</v>
      </c>
      <c r="Z32" s="154"/>
      <c r="AA32" s="62">
        <v>2</v>
      </c>
      <c r="AB32" s="114">
        <f t="shared" si="10"/>
        <v>6.1589499999999999</v>
      </c>
      <c r="AC32" s="114">
        <f t="shared" si="11"/>
        <v>-16.0532</v>
      </c>
      <c r="AD32" s="114">
        <f t="shared" si="12"/>
        <v>2.24E-2</v>
      </c>
      <c r="AE32" s="2">
        <v>1</v>
      </c>
      <c r="AG32" s="113">
        <f t="shared" si="13"/>
        <v>6.1589499999999999</v>
      </c>
      <c r="AH32" s="113">
        <f t="shared" si="14"/>
        <v>-13.373200000000001</v>
      </c>
      <c r="AI32" s="113">
        <v>2.24E-2</v>
      </c>
      <c r="AJ32" s="45">
        <v>1</v>
      </c>
      <c r="AL32" s="113">
        <f t="shared" si="15"/>
        <v>6.1589499999999999</v>
      </c>
      <c r="AM32" s="113">
        <f t="shared" si="16"/>
        <v>12.546800000000001</v>
      </c>
      <c r="AN32" s="113">
        <v>2.24E-2</v>
      </c>
      <c r="AO32" s="45">
        <v>1</v>
      </c>
      <c r="AQ32" s="113">
        <f t="shared" si="17"/>
        <v>6.1589499999999999</v>
      </c>
      <c r="AR32" s="113">
        <f t="shared" si="18"/>
        <v>15.226800000000001</v>
      </c>
      <c r="AS32" s="113">
        <v>2.24E-2</v>
      </c>
      <c r="AT32" s="45">
        <v>1</v>
      </c>
      <c r="AV32" s="113">
        <f t="shared" si="19"/>
        <v>-6.6937499999999996</v>
      </c>
      <c r="AW32" s="113">
        <f t="shared" si="20"/>
        <v>-15.761600000000001</v>
      </c>
      <c r="AX32" s="113">
        <f t="shared" si="21"/>
        <v>3.04E-2</v>
      </c>
      <c r="AY32" s="45">
        <v>1</v>
      </c>
      <c r="BA32" s="113">
        <f t="shared" si="22"/>
        <v>-6.6937499999999996</v>
      </c>
      <c r="BB32" s="113">
        <f t="shared" si="23"/>
        <v>-13.081600000000002</v>
      </c>
      <c r="BC32" s="113">
        <v>3.04E-2</v>
      </c>
      <c r="BD32" s="45">
        <v>1</v>
      </c>
      <c r="BF32" s="113">
        <f t="shared" si="24"/>
        <v>-6.6937499999999996</v>
      </c>
      <c r="BG32" s="113">
        <f t="shared" si="25"/>
        <v>12.8384</v>
      </c>
      <c r="BH32" s="113">
        <v>3.04E-2</v>
      </c>
      <c r="BI32" s="45">
        <v>1</v>
      </c>
      <c r="BK32" s="113">
        <f t="shared" si="26"/>
        <v>-6.6937499999999996</v>
      </c>
      <c r="BL32" s="113">
        <f t="shared" si="27"/>
        <v>15.5184</v>
      </c>
      <c r="BM32" s="113">
        <v>3.04E-2</v>
      </c>
      <c r="BN32" s="45">
        <v>1</v>
      </c>
    </row>
    <row r="33" spans="1:75">
      <c r="A33" s="114">
        <v>7.7996999999999996</v>
      </c>
      <c r="B33" s="2">
        <v>32</v>
      </c>
      <c r="C33" s="2"/>
      <c r="D33" s="114">
        <f t="shared" si="0"/>
        <v>3.8998499999999998</v>
      </c>
      <c r="E33" s="114">
        <f t="shared" si="1"/>
        <v>-3.8998499999999998</v>
      </c>
      <c r="F33" s="114">
        <f t="shared" si="2"/>
        <v>3.8727999999999998</v>
      </c>
      <c r="G33" s="114">
        <f t="shared" si="3"/>
        <v>-3.8727999999999998</v>
      </c>
      <c r="H33" s="114">
        <v>-15.64</v>
      </c>
      <c r="I33" s="114">
        <v>-12.96</v>
      </c>
      <c r="J33" s="114">
        <v>12.96</v>
      </c>
      <c r="K33" s="114">
        <v>15.64</v>
      </c>
      <c r="L33" s="2"/>
      <c r="M33" s="2"/>
      <c r="N33" s="115">
        <v>6.5721499999999997</v>
      </c>
      <c r="O33" s="113">
        <f t="shared" si="9"/>
        <v>-6.5721499999999997</v>
      </c>
      <c r="P33" s="115">
        <v>-15.64</v>
      </c>
      <c r="Q33" s="114">
        <v>-12.96</v>
      </c>
      <c r="R33" s="114">
        <v>12.96</v>
      </c>
      <c r="S33" s="131">
        <v>15.64</v>
      </c>
      <c r="T33" s="125">
        <v>-0.41320000000000001</v>
      </c>
      <c r="U33" s="125">
        <v>0.41320000000000001</v>
      </c>
      <c r="V33" s="125">
        <v>2.24E-2</v>
      </c>
      <c r="W33" s="97">
        <v>-0.1216</v>
      </c>
      <c r="X33" s="98">
        <v>0.1216</v>
      </c>
      <c r="Y33" s="99">
        <v>3.04E-2</v>
      </c>
      <c r="Z33" s="154"/>
      <c r="AA33" s="62">
        <v>3</v>
      </c>
      <c r="AB33" s="114">
        <f t="shared" si="10"/>
        <v>6.1589499999999999</v>
      </c>
      <c r="AC33" s="114">
        <f t="shared" si="11"/>
        <v>-15.226800000000001</v>
      </c>
      <c r="AD33" s="114">
        <f t="shared" si="12"/>
        <v>2.24E-2</v>
      </c>
      <c r="AE33" s="2">
        <v>1</v>
      </c>
      <c r="AG33" s="113">
        <f t="shared" si="13"/>
        <v>6.1589499999999999</v>
      </c>
      <c r="AH33" s="113">
        <f t="shared" si="14"/>
        <v>-12.546800000000001</v>
      </c>
      <c r="AI33" s="113">
        <v>2.24E-2</v>
      </c>
      <c r="AJ33" s="45">
        <v>1</v>
      </c>
      <c r="AL33" s="113">
        <f t="shared" si="15"/>
        <v>6.1589499999999999</v>
      </c>
      <c r="AM33" s="113">
        <f t="shared" si="16"/>
        <v>13.373200000000001</v>
      </c>
      <c r="AN33" s="113">
        <v>2.24E-2</v>
      </c>
      <c r="AO33" s="45">
        <v>1</v>
      </c>
      <c r="AQ33" s="113">
        <f t="shared" si="17"/>
        <v>6.1589499999999999</v>
      </c>
      <c r="AR33" s="113">
        <f t="shared" si="18"/>
        <v>16.0532</v>
      </c>
      <c r="AS33" s="113">
        <v>2.24E-2</v>
      </c>
      <c r="AT33" s="45">
        <v>1</v>
      </c>
      <c r="AV33" s="113">
        <f t="shared" si="19"/>
        <v>-6.6937499999999996</v>
      </c>
      <c r="AW33" s="113">
        <f t="shared" si="20"/>
        <v>-15.5184</v>
      </c>
      <c r="AX33" s="113">
        <f t="shared" si="21"/>
        <v>3.04E-2</v>
      </c>
      <c r="AY33" s="45">
        <v>1</v>
      </c>
      <c r="BA33" s="113">
        <f t="shared" si="22"/>
        <v>-6.6937499999999996</v>
      </c>
      <c r="BB33" s="113">
        <f t="shared" si="23"/>
        <v>-12.8384</v>
      </c>
      <c r="BC33" s="113">
        <v>3.04E-2</v>
      </c>
      <c r="BD33" s="45">
        <v>1</v>
      </c>
      <c r="BF33" s="113">
        <f t="shared" si="24"/>
        <v>-6.6937499999999996</v>
      </c>
      <c r="BG33" s="113">
        <f t="shared" si="25"/>
        <v>13.081600000000002</v>
      </c>
      <c r="BH33" s="113">
        <v>3.04E-2</v>
      </c>
      <c r="BI33" s="45">
        <v>1</v>
      </c>
      <c r="BK33" s="113">
        <f t="shared" si="26"/>
        <v>-6.6937499999999996</v>
      </c>
      <c r="BL33" s="113">
        <f t="shared" si="27"/>
        <v>15.761600000000001</v>
      </c>
      <c r="BM33" s="113">
        <v>3.04E-2</v>
      </c>
      <c r="BN33" s="45">
        <v>1</v>
      </c>
    </row>
    <row r="34" spans="1:75">
      <c r="A34" s="114">
        <v>7.6914999999999996</v>
      </c>
      <c r="B34" s="2">
        <v>33</v>
      </c>
      <c r="C34" s="2"/>
      <c r="D34" s="114">
        <f t="shared" si="0"/>
        <v>3.8457499999999998</v>
      </c>
      <c r="E34" s="114">
        <f t="shared" si="1"/>
        <v>-3.8457499999999998</v>
      </c>
      <c r="F34" s="114">
        <f t="shared" si="2"/>
        <v>3.8167749999999998</v>
      </c>
      <c r="G34" s="114">
        <f t="shared" si="3"/>
        <v>-3.8167749999999998</v>
      </c>
      <c r="H34" s="114">
        <v>-15.64</v>
      </c>
      <c r="I34" s="114">
        <v>-12.96</v>
      </c>
      <c r="J34" s="114">
        <v>12.96</v>
      </c>
      <c r="K34" s="114">
        <v>15.64</v>
      </c>
      <c r="L34" s="2"/>
      <c r="M34" s="2"/>
      <c r="N34" s="115">
        <v>6.5721499999999997</v>
      </c>
      <c r="O34" s="113">
        <f t="shared" si="9"/>
        <v>-6.5721499999999997</v>
      </c>
      <c r="P34" s="115">
        <v>-15.64</v>
      </c>
      <c r="Q34" s="114">
        <v>-12.96</v>
      </c>
      <c r="R34" s="114">
        <v>12.96</v>
      </c>
      <c r="S34" s="131">
        <v>15.64</v>
      </c>
      <c r="T34" s="125">
        <v>0.41320000000000001</v>
      </c>
      <c r="U34" s="125">
        <v>0.41320000000000001</v>
      </c>
      <c r="V34" s="125">
        <v>2.24E-2</v>
      </c>
      <c r="W34" s="97">
        <v>0.1216</v>
      </c>
      <c r="X34" s="98">
        <v>0.1216</v>
      </c>
      <c r="Y34" s="99">
        <v>3.04E-2</v>
      </c>
      <c r="Z34" s="154"/>
      <c r="AA34" s="62">
        <v>4</v>
      </c>
      <c r="AB34" s="114">
        <f t="shared" si="10"/>
        <v>6.9853499999999995</v>
      </c>
      <c r="AC34" s="114">
        <f t="shared" si="11"/>
        <v>-15.226800000000001</v>
      </c>
      <c r="AD34" s="114">
        <f t="shared" si="12"/>
        <v>2.24E-2</v>
      </c>
      <c r="AE34" s="2">
        <v>1</v>
      </c>
      <c r="AG34" s="113">
        <f t="shared" si="13"/>
        <v>6.9853499999999995</v>
      </c>
      <c r="AH34" s="113">
        <f t="shared" si="14"/>
        <v>-12.546800000000001</v>
      </c>
      <c r="AI34" s="113">
        <v>2.24E-2</v>
      </c>
      <c r="AJ34" s="45">
        <v>1</v>
      </c>
      <c r="AL34" s="113">
        <f t="shared" si="15"/>
        <v>6.9853499999999995</v>
      </c>
      <c r="AM34" s="113">
        <f t="shared" si="16"/>
        <v>13.373200000000001</v>
      </c>
      <c r="AN34" s="113">
        <v>2.24E-2</v>
      </c>
      <c r="AO34" s="45">
        <v>1</v>
      </c>
      <c r="AQ34" s="113">
        <f t="shared" si="17"/>
        <v>6.9853499999999995</v>
      </c>
      <c r="AR34" s="113">
        <f t="shared" si="18"/>
        <v>16.0532</v>
      </c>
      <c r="AS34" s="113">
        <v>2.24E-2</v>
      </c>
      <c r="AT34" s="45">
        <v>1</v>
      </c>
      <c r="AV34" s="113">
        <f t="shared" si="19"/>
        <v>-6.4505499999999998</v>
      </c>
      <c r="AW34" s="113">
        <f t="shared" si="20"/>
        <v>-15.5184</v>
      </c>
      <c r="AX34" s="113">
        <f t="shared" si="21"/>
        <v>3.04E-2</v>
      </c>
      <c r="AY34" s="45">
        <v>1</v>
      </c>
      <c r="BA34" s="113">
        <f t="shared" si="22"/>
        <v>-6.4505499999999998</v>
      </c>
      <c r="BB34" s="113">
        <f t="shared" si="23"/>
        <v>-12.8384</v>
      </c>
      <c r="BC34" s="113">
        <v>3.04E-2</v>
      </c>
      <c r="BD34" s="45">
        <v>1</v>
      </c>
      <c r="BF34" s="113">
        <f t="shared" si="24"/>
        <v>-6.4505499999999998</v>
      </c>
      <c r="BG34" s="113">
        <f t="shared" si="25"/>
        <v>13.081600000000002</v>
      </c>
      <c r="BH34" s="113">
        <v>3.04E-2</v>
      </c>
      <c r="BI34" s="45">
        <v>1</v>
      </c>
      <c r="BK34" s="113">
        <f t="shared" si="26"/>
        <v>-6.4505499999999998</v>
      </c>
      <c r="BL34" s="113">
        <f t="shared" si="27"/>
        <v>15.761600000000001</v>
      </c>
      <c r="BM34" s="113">
        <v>3.04E-2</v>
      </c>
      <c r="BN34" s="45">
        <v>1</v>
      </c>
    </row>
    <row r="35" spans="1:75" s="59" customFormat="1">
      <c r="A35" s="114">
        <v>7.5755999999999997</v>
      </c>
      <c r="B35" s="2">
        <v>34</v>
      </c>
      <c r="C35" s="2"/>
      <c r="D35" s="114">
        <f t="shared" si="0"/>
        <v>3.7877999999999998</v>
      </c>
      <c r="E35" s="114">
        <f t="shared" si="1"/>
        <v>-3.7877999999999998</v>
      </c>
      <c r="F35" s="114">
        <f t="shared" si="2"/>
        <v>3.759525</v>
      </c>
      <c r="G35" s="114">
        <f t="shared" si="3"/>
        <v>-3.759525</v>
      </c>
      <c r="H35" s="114">
        <v>-15.64</v>
      </c>
      <c r="I35" s="114">
        <v>-12.96</v>
      </c>
      <c r="J35" s="114">
        <v>12.96</v>
      </c>
      <c r="K35" s="114">
        <v>15.64</v>
      </c>
      <c r="L35" s="2"/>
      <c r="M35" s="2"/>
      <c r="N35" s="121">
        <v>6.3472749999999998</v>
      </c>
      <c r="O35" s="122">
        <f t="shared" si="9"/>
        <v>-6.3472749999999998</v>
      </c>
      <c r="P35" s="121">
        <v>-15.64</v>
      </c>
      <c r="Q35" s="122">
        <v>-12.96</v>
      </c>
      <c r="R35" s="122">
        <v>12.96</v>
      </c>
      <c r="S35" s="130">
        <v>15.64</v>
      </c>
      <c r="T35" s="87">
        <v>0.41320000000000001</v>
      </c>
      <c r="U35" s="87">
        <v>-0.41320000000000001</v>
      </c>
      <c r="V35" s="87">
        <v>2.24E-2</v>
      </c>
      <c r="W35" s="94">
        <v>0.1216</v>
      </c>
      <c r="X35" s="95">
        <v>-0.1216</v>
      </c>
      <c r="Y35" s="96">
        <v>3.04E-2</v>
      </c>
      <c r="Z35" s="155">
        <v>5</v>
      </c>
      <c r="AA35" s="60">
        <v>1</v>
      </c>
      <c r="AB35" s="122">
        <f t="shared" si="10"/>
        <v>6.7604749999999996</v>
      </c>
      <c r="AC35" s="122">
        <f t="shared" si="11"/>
        <v>-16.0532</v>
      </c>
      <c r="AD35" s="122">
        <f t="shared" si="12"/>
        <v>2.24E-2</v>
      </c>
      <c r="AE35" s="59">
        <v>1</v>
      </c>
      <c r="AG35" s="122">
        <f t="shared" si="13"/>
        <v>6.7604749999999996</v>
      </c>
      <c r="AH35" s="122">
        <f t="shared" si="14"/>
        <v>-13.373200000000001</v>
      </c>
      <c r="AI35" s="122">
        <v>2.24E-2</v>
      </c>
      <c r="AJ35" s="59">
        <v>1</v>
      </c>
      <c r="AL35" s="122">
        <f t="shared" si="15"/>
        <v>6.7604749999999996</v>
      </c>
      <c r="AM35" s="122">
        <f t="shared" si="16"/>
        <v>12.546800000000001</v>
      </c>
      <c r="AN35" s="122">
        <v>2.24E-2</v>
      </c>
      <c r="AO35" s="59">
        <v>1</v>
      </c>
      <c r="AQ35" s="122">
        <f t="shared" si="17"/>
        <v>6.7604749999999996</v>
      </c>
      <c r="AR35" s="122">
        <f t="shared" si="18"/>
        <v>15.226800000000001</v>
      </c>
      <c r="AS35" s="122">
        <v>2.24E-2</v>
      </c>
      <c r="AT35" s="59">
        <v>1</v>
      </c>
      <c r="AV35" s="122">
        <f t="shared" si="19"/>
        <v>-6.2256749999999998</v>
      </c>
      <c r="AW35" s="122">
        <f t="shared" si="20"/>
        <v>-15.761600000000001</v>
      </c>
      <c r="AX35" s="122">
        <f t="shared" si="21"/>
        <v>3.04E-2</v>
      </c>
      <c r="AY35" s="59">
        <v>1</v>
      </c>
      <c r="BA35" s="122">
        <f t="shared" si="22"/>
        <v>-6.2256749999999998</v>
      </c>
      <c r="BB35" s="122">
        <f t="shared" si="23"/>
        <v>-13.081600000000002</v>
      </c>
      <c r="BC35" s="122">
        <v>3.04E-2</v>
      </c>
      <c r="BD35" s="59">
        <v>1</v>
      </c>
      <c r="BF35" s="122">
        <f t="shared" si="24"/>
        <v>-6.2256749999999998</v>
      </c>
      <c r="BG35" s="122">
        <f t="shared" si="25"/>
        <v>12.8384</v>
      </c>
      <c r="BH35" s="122">
        <v>3.04E-2</v>
      </c>
      <c r="BI35" s="59">
        <v>1</v>
      </c>
      <c r="BK35" s="122">
        <f t="shared" si="26"/>
        <v>-6.2256749999999998</v>
      </c>
      <c r="BL35" s="122">
        <f t="shared" si="27"/>
        <v>15.5184</v>
      </c>
      <c r="BM35" s="122">
        <v>3.04E-2</v>
      </c>
      <c r="BN35" s="59">
        <v>1</v>
      </c>
    </row>
    <row r="36" spans="1:75" s="2" customFormat="1">
      <c r="A36" s="114">
        <v>7.4625000000000004</v>
      </c>
      <c r="B36" s="2">
        <v>35</v>
      </c>
      <c r="D36" s="114">
        <f t="shared" si="0"/>
        <v>3.7312500000000002</v>
      </c>
      <c r="E36" s="114">
        <f t="shared" si="1"/>
        <v>-3.7312500000000002</v>
      </c>
      <c r="F36" s="114">
        <f t="shared" si="2"/>
        <v>3.7050000000000001</v>
      </c>
      <c r="G36" s="114">
        <f t="shared" si="3"/>
        <v>-3.7050000000000001</v>
      </c>
      <c r="H36" s="114">
        <v>-15.64</v>
      </c>
      <c r="I36" s="114">
        <v>-12.96</v>
      </c>
      <c r="J36" s="114">
        <v>12.96</v>
      </c>
      <c r="K36" s="114">
        <v>15.64</v>
      </c>
      <c r="N36" s="115">
        <v>6.3472749999999998</v>
      </c>
      <c r="O36" s="114">
        <f t="shared" si="9"/>
        <v>-6.3472749999999998</v>
      </c>
      <c r="P36" s="115">
        <v>-15.64</v>
      </c>
      <c r="Q36" s="114">
        <v>-12.96</v>
      </c>
      <c r="R36" s="114">
        <v>12.96</v>
      </c>
      <c r="S36" s="131">
        <v>15.64</v>
      </c>
      <c r="T36" s="85">
        <v>-0.41320000000000001</v>
      </c>
      <c r="U36" s="85">
        <v>-0.41320000000000001</v>
      </c>
      <c r="V36" s="85">
        <v>2.24E-2</v>
      </c>
      <c r="W36" s="97">
        <v>-0.1216</v>
      </c>
      <c r="X36" s="98">
        <v>-0.1216</v>
      </c>
      <c r="Y36" s="99">
        <v>3.04E-2</v>
      </c>
      <c r="Z36" s="154"/>
      <c r="AA36" s="62">
        <v>2</v>
      </c>
      <c r="AB36" s="114">
        <f t="shared" si="10"/>
        <v>5.934075</v>
      </c>
      <c r="AC36" s="114">
        <f t="shared" si="11"/>
        <v>-16.0532</v>
      </c>
      <c r="AD36" s="114">
        <f t="shared" si="12"/>
        <v>2.24E-2</v>
      </c>
      <c r="AE36" s="2">
        <v>1</v>
      </c>
      <c r="AG36" s="114">
        <f t="shared" si="13"/>
        <v>5.934075</v>
      </c>
      <c r="AH36" s="114">
        <f t="shared" si="14"/>
        <v>-13.373200000000001</v>
      </c>
      <c r="AI36" s="114">
        <v>2.24E-2</v>
      </c>
      <c r="AJ36" s="2">
        <v>1</v>
      </c>
      <c r="AL36" s="114">
        <f t="shared" si="15"/>
        <v>5.934075</v>
      </c>
      <c r="AM36" s="114">
        <f t="shared" si="16"/>
        <v>12.546800000000001</v>
      </c>
      <c r="AN36" s="114">
        <v>2.24E-2</v>
      </c>
      <c r="AO36" s="2">
        <v>1</v>
      </c>
      <c r="AQ36" s="114">
        <f t="shared" si="17"/>
        <v>5.934075</v>
      </c>
      <c r="AR36" s="114">
        <f t="shared" si="18"/>
        <v>15.226800000000001</v>
      </c>
      <c r="AS36" s="114">
        <v>2.24E-2</v>
      </c>
      <c r="AT36" s="2">
        <v>1</v>
      </c>
      <c r="AV36" s="114">
        <f t="shared" si="19"/>
        <v>-6.4688749999999997</v>
      </c>
      <c r="AW36" s="114">
        <f t="shared" si="20"/>
        <v>-15.761600000000001</v>
      </c>
      <c r="AX36" s="114">
        <f t="shared" si="21"/>
        <v>3.04E-2</v>
      </c>
      <c r="AY36" s="2">
        <v>1</v>
      </c>
      <c r="BA36" s="114">
        <f t="shared" si="22"/>
        <v>-6.4688749999999997</v>
      </c>
      <c r="BB36" s="114">
        <f t="shared" si="23"/>
        <v>-13.081600000000002</v>
      </c>
      <c r="BC36" s="114">
        <v>3.04E-2</v>
      </c>
      <c r="BD36" s="2">
        <v>1</v>
      </c>
      <c r="BF36" s="114">
        <f t="shared" si="24"/>
        <v>-6.4688749999999997</v>
      </c>
      <c r="BG36" s="114">
        <f t="shared" si="25"/>
        <v>12.8384</v>
      </c>
      <c r="BH36" s="114">
        <v>3.04E-2</v>
      </c>
      <c r="BI36" s="2">
        <v>1</v>
      </c>
      <c r="BK36" s="114">
        <f t="shared" si="26"/>
        <v>-6.4688749999999997</v>
      </c>
      <c r="BL36" s="114">
        <f t="shared" si="27"/>
        <v>15.5184</v>
      </c>
      <c r="BM36" s="114">
        <v>3.04E-2</v>
      </c>
      <c r="BN36" s="2">
        <v>1</v>
      </c>
    </row>
    <row r="37" spans="1:75" s="2" customFormat="1">
      <c r="A37" s="114">
        <v>7.3574999999999999</v>
      </c>
      <c r="B37" s="2">
        <v>36</v>
      </c>
      <c r="D37" s="114">
        <f t="shared" si="0"/>
        <v>3.67875</v>
      </c>
      <c r="E37" s="114">
        <f t="shared" si="1"/>
        <v>-3.67875</v>
      </c>
      <c r="F37" s="114">
        <f t="shared" si="2"/>
        <v>3.6760000000000002</v>
      </c>
      <c r="G37" s="114">
        <f t="shared" si="3"/>
        <v>-3.6760000000000002</v>
      </c>
      <c r="H37" s="114">
        <v>-15.64</v>
      </c>
      <c r="I37" s="114">
        <v>-12.96</v>
      </c>
      <c r="J37" s="114">
        <v>12.96</v>
      </c>
      <c r="K37" s="114">
        <v>15.64</v>
      </c>
      <c r="N37" s="115">
        <v>6.3472749999999998</v>
      </c>
      <c r="O37" s="114">
        <f t="shared" si="9"/>
        <v>-6.3472749999999998</v>
      </c>
      <c r="P37" s="115">
        <v>-15.64</v>
      </c>
      <c r="Q37" s="114">
        <v>-12.96</v>
      </c>
      <c r="R37" s="114">
        <v>12.96</v>
      </c>
      <c r="S37" s="131">
        <v>15.64</v>
      </c>
      <c r="T37" s="85">
        <v>-0.41320000000000001</v>
      </c>
      <c r="U37" s="85">
        <v>0.41320000000000001</v>
      </c>
      <c r="V37" s="85">
        <v>2.24E-2</v>
      </c>
      <c r="W37" s="97">
        <v>-0.1216</v>
      </c>
      <c r="X37" s="98">
        <v>0.1216</v>
      </c>
      <c r="Y37" s="99">
        <v>3.04E-2</v>
      </c>
      <c r="Z37" s="154"/>
      <c r="AA37" s="62">
        <v>3</v>
      </c>
      <c r="AB37" s="114">
        <f t="shared" si="10"/>
        <v>5.934075</v>
      </c>
      <c r="AC37" s="114">
        <f t="shared" si="11"/>
        <v>-15.226800000000001</v>
      </c>
      <c r="AD37" s="114">
        <f t="shared" si="12"/>
        <v>2.24E-2</v>
      </c>
      <c r="AE37" s="2">
        <v>1</v>
      </c>
      <c r="AG37" s="114">
        <f t="shared" si="13"/>
        <v>5.934075</v>
      </c>
      <c r="AH37" s="114">
        <f t="shared" si="14"/>
        <v>-12.546800000000001</v>
      </c>
      <c r="AI37" s="114">
        <v>2.24E-2</v>
      </c>
      <c r="AJ37" s="2">
        <v>1</v>
      </c>
      <c r="AL37" s="114">
        <f t="shared" si="15"/>
        <v>5.934075</v>
      </c>
      <c r="AM37" s="114">
        <f t="shared" si="16"/>
        <v>13.373200000000001</v>
      </c>
      <c r="AN37" s="114">
        <v>2.24E-2</v>
      </c>
      <c r="AO37" s="2">
        <v>1</v>
      </c>
      <c r="AQ37" s="114">
        <f t="shared" si="17"/>
        <v>5.934075</v>
      </c>
      <c r="AR37" s="114">
        <f t="shared" si="18"/>
        <v>16.0532</v>
      </c>
      <c r="AS37" s="114">
        <v>2.24E-2</v>
      </c>
      <c r="AT37" s="2">
        <v>1</v>
      </c>
      <c r="AV37" s="114">
        <f t="shared" si="19"/>
        <v>-6.4688749999999997</v>
      </c>
      <c r="AW37" s="114">
        <f t="shared" si="20"/>
        <v>-15.5184</v>
      </c>
      <c r="AX37" s="114">
        <f t="shared" si="21"/>
        <v>3.04E-2</v>
      </c>
      <c r="AY37" s="2">
        <v>1</v>
      </c>
      <c r="BA37" s="114">
        <f t="shared" si="22"/>
        <v>-6.4688749999999997</v>
      </c>
      <c r="BB37" s="114">
        <f t="shared" si="23"/>
        <v>-12.8384</v>
      </c>
      <c r="BC37" s="114">
        <v>3.04E-2</v>
      </c>
      <c r="BD37" s="2">
        <v>1</v>
      </c>
      <c r="BF37" s="114">
        <f t="shared" si="24"/>
        <v>-6.4688749999999997</v>
      </c>
      <c r="BG37" s="114">
        <f t="shared" si="25"/>
        <v>13.081600000000002</v>
      </c>
      <c r="BH37" s="114">
        <v>3.04E-2</v>
      </c>
      <c r="BI37" s="2">
        <v>1</v>
      </c>
      <c r="BK37" s="114">
        <f t="shared" si="26"/>
        <v>-6.4688749999999997</v>
      </c>
      <c r="BL37" s="114">
        <f t="shared" si="27"/>
        <v>15.761600000000001</v>
      </c>
      <c r="BM37" s="114">
        <v>3.04E-2</v>
      </c>
      <c r="BN37" s="2">
        <v>1</v>
      </c>
    </row>
    <row r="38" spans="1:75" s="63" customFormat="1">
      <c r="A38" s="114">
        <v>7.3464999999999998</v>
      </c>
      <c r="B38" s="2">
        <v>37</v>
      </c>
      <c r="C38" s="2"/>
      <c r="D38" s="114">
        <f t="shared" si="0"/>
        <v>3.6732499999999999</v>
      </c>
      <c r="E38" s="114">
        <f t="shared" si="1"/>
        <v>-3.6732499999999999</v>
      </c>
      <c r="F38" s="114">
        <f t="shared" si="2"/>
        <v>3.6511750000000003</v>
      </c>
      <c r="G38" s="114">
        <f t="shared" si="3"/>
        <v>-3.6511750000000003</v>
      </c>
      <c r="H38" s="114">
        <v>-15.64</v>
      </c>
      <c r="I38" s="114">
        <v>-12.96</v>
      </c>
      <c r="J38" s="114">
        <v>12.96</v>
      </c>
      <c r="K38" s="114">
        <v>15.64</v>
      </c>
      <c r="L38" s="2"/>
      <c r="M38" s="2"/>
      <c r="N38" s="123">
        <v>6.3472749999999998</v>
      </c>
      <c r="O38" s="124">
        <f t="shared" si="9"/>
        <v>-6.3472749999999998</v>
      </c>
      <c r="P38" s="123">
        <v>-15.64</v>
      </c>
      <c r="Q38" s="124">
        <v>-12.96</v>
      </c>
      <c r="R38" s="124">
        <v>12.96</v>
      </c>
      <c r="S38" s="129">
        <v>15.64</v>
      </c>
      <c r="T38" s="92">
        <v>0.41320000000000001</v>
      </c>
      <c r="U38" s="92">
        <v>0.41320000000000001</v>
      </c>
      <c r="V38" s="92">
        <v>2.24E-2</v>
      </c>
      <c r="W38" s="100">
        <v>0.1216</v>
      </c>
      <c r="X38" s="101">
        <v>0.1216</v>
      </c>
      <c r="Y38" s="102">
        <v>3.04E-2</v>
      </c>
      <c r="Z38" s="156"/>
      <c r="AA38" s="64">
        <v>4</v>
      </c>
      <c r="AB38" s="124">
        <f t="shared" si="10"/>
        <v>6.7604749999999996</v>
      </c>
      <c r="AC38" s="124">
        <f t="shared" si="11"/>
        <v>-15.226800000000001</v>
      </c>
      <c r="AD38" s="124">
        <f t="shared" si="12"/>
        <v>2.24E-2</v>
      </c>
      <c r="AE38" s="63">
        <v>1</v>
      </c>
      <c r="AG38" s="124">
        <f t="shared" si="13"/>
        <v>6.7604749999999996</v>
      </c>
      <c r="AH38" s="124">
        <f t="shared" si="14"/>
        <v>-12.546800000000001</v>
      </c>
      <c r="AI38" s="124">
        <v>2.24E-2</v>
      </c>
      <c r="AJ38" s="63">
        <v>1</v>
      </c>
      <c r="AL38" s="124">
        <f t="shared" si="15"/>
        <v>6.7604749999999996</v>
      </c>
      <c r="AM38" s="124">
        <f t="shared" si="16"/>
        <v>13.373200000000001</v>
      </c>
      <c r="AN38" s="124">
        <v>2.24E-2</v>
      </c>
      <c r="AO38" s="63">
        <v>1</v>
      </c>
      <c r="AQ38" s="124">
        <f t="shared" si="17"/>
        <v>6.7604749999999996</v>
      </c>
      <c r="AR38" s="124">
        <f t="shared" si="18"/>
        <v>16.0532</v>
      </c>
      <c r="AS38" s="124">
        <v>2.24E-2</v>
      </c>
      <c r="AT38" s="63">
        <v>1</v>
      </c>
      <c r="AV38" s="124">
        <f t="shared" si="19"/>
        <v>-6.2256749999999998</v>
      </c>
      <c r="AW38" s="124">
        <f t="shared" si="20"/>
        <v>-15.5184</v>
      </c>
      <c r="AX38" s="124">
        <f t="shared" si="21"/>
        <v>3.04E-2</v>
      </c>
      <c r="AY38" s="63">
        <v>1</v>
      </c>
      <c r="BA38" s="124">
        <f t="shared" si="22"/>
        <v>-6.2256749999999998</v>
      </c>
      <c r="BB38" s="124">
        <f t="shared" si="23"/>
        <v>-12.8384</v>
      </c>
      <c r="BC38" s="124">
        <v>3.04E-2</v>
      </c>
      <c r="BD38" s="63">
        <v>1</v>
      </c>
      <c r="BF38" s="124">
        <f t="shared" si="24"/>
        <v>-6.2256749999999998</v>
      </c>
      <c r="BG38" s="124">
        <f t="shared" si="25"/>
        <v>13.081600000000002</v>
      </c>
      <c r="BH38" s="124">
        <v>3.04E-2</v>
      </c>
      <c r="BI38" s="63">
        <v>1</v>
      </c>
      <c r="BK38" s="124">
        <f t="shared" si="26"/>
        <v>-6.2256749999999998</v>
      </c>
      <c r="BL38" s="124">
        <f t="shared" si="27"/>
        <v>15.761600000000001</v>
      </c>
      <c r="BM38" s="124">
        <v>3.04E-2</v>
      </c>
      <c r="BN38" s="63">
        <v>1</v>
      </c>
    </row>
    <row r="39" spans="1:75" s="59" customFormat="1">
      <c r="A39" s="114">
        <v>7.2582000000000004</v>
      </c>
      <c r="B39" s="2">
        <v>38</v>
      </c>
      <c r="C39" s="2"/>
      <c r="D39" s="114">
        <f t="shared" si="0"/>
        <v>3.6291000000000002</v>
      </c>
      <c r="E39" s="114">
        <f t="shared" si="1"/>
        <v>-3.6291000000000002</v>
      </c>
      <c r="F39" s="114">
        <f t="shared" si="2"/>
        <v>3.6052499999999998</v>
      </c>
      <c r="G39" s="114">
        <f t="shared" si="3"/>
        <v>-3.6052499999999998</v>
      </c>
      <c r="H39" s="114">
        <v>-15.64</v>
      </c>
      <c r="I39" s="114">
        <v>-12.96</v>
      </c>
      <c r="J39" s="114">
        <v>12.96</v>
      </c>
      <c r="K39" s="114">
        <v>15.64</v>
      </c>
      <c r="L39" s="2"/>
      <c r="M39" s="2"/>
      <c r="N39" s="121">
        <v>6.2308000000000003</v>
      </c>
      <c r="O39" s="122">
        <f t="shared" si="9"/>
        <v>-6.2308000000000003</v>
      </c>
      <c r="P39" s="121">
        <v>-15.64</v>
      </c>
      <c r="Q39" s="122">
        <v>-12.96</v>
      </c>
      <c r="R39" s="122">
        <v>12.96</v>
      </c>
      <c r="S39" s="130">
        <v>15.64</v>
      </c>
      <c r="T39" s="87">
        <v>0.41320000000000001</v>
      </c>
      <c r="U39" s="87">
        <v>-0.41320000000000001</v>
      </c>
      <c r="V39" s="87">
        <v>2.24E-2</v>
      </c>
      <c r="W39" s="94">
        <v>0.1216</v>
      </c>
      <c r="X39" s="95">
        <v>-0.1216</v>
      </c>
      <c r="Y39" s="96">
        <v>3.04E-2</v>
      </c>
      <c r="Z39" s="155">
        <v>6</v>
      </c>
      <c r="AA39" s="60">
        <v>1</v>
      </c>
      <c r="AB39" s="122">
        <f t="shared" si="10"/>
        <v>6.6440000000000001</v>
      </c>
      <c r="AC39" s="122">
        <f t="shared" si="11"/>
        <v>-16.0532</v>
      </c>
      <c r="AD39" s="122">
        <f t="shared" si="12"/>
        <v>2.24E-2</v>
      </c>
      <c r="AE39" s="59">
        <v>1</v>
      </c>
      <c r="AG39" s="122">
        <f t="shared" si="13"/>
        <v>6.6440000000000001</v>
      </c>
      <c r="AH39" s="122">
        <f t="shared" si="14"/>
        <v>-13.373200000000001</v>
      </c>
      <c r="AI39" s="122">
        <v>2.24E-2</v>
      </c>
      <c r="AJ39" s="59">
        <v>1</v>
      </c>
      <c r="AL39" s="122">
        <f t="shared" si="15"/>
        <v>6.6440000000000001</v>
      </c>
      <c r="AM39" s="122">
        <f t="shared" si="16"/>
        <v>12.546800000000001</v>
      </c>
      <c r="AN39" s="122">
        <v>2.24E-2</v>
      </c>
      <c r="AO39" s="59">
        <v>1</v>
      </c>
      <c r="AQ39" s="122">
        <f t="shared" si="17"/>
        <v>6.6440000000000001</v>
      </c>
      <c r="AR39" s="122">
        <f t="shared" si="18"/>
        <v>15.226800000000001</v>
      </c>
      <c r="AS39" s="122">
        <v>2.24E-2</v>
      </c>
      <c r="AT39" s="59">
        <v>1</v>
      </c>
      <c r="AV39" s="122">
        <f t="shared" si="19"/>
        <v>-6.1092000000000004</v>
      </c>
      <c r="AW39" s="122">
        <f t="shared" si="20"/>
        <v>-15.761600000000001</v>
      </c>
      <c r="AX39" s="122">
        <f t="shared" si="21"/>
        <v>3.04E-2</v>
      </c>
      <c r="AY39" s="59">
        <v>1</v>
      </c>
      <c r="BA39" s="122">
        <f t="shared" si="22"/>
        <v>-6.1092000000000004</v>
      </c>
      <c r="BB39" s="122">
        <f t="shared" si="23"/>
        <v>-13.081600000000002</v>
      </c>
      <c r="BC39" s="122">
        <v>3.04E-2</v>
      </c>
      <c r="BD39" s="59">
        <v>1</v>
      </c>
      <c r="BF39" s="122">
        <f t="shared" si="24"/>
        <v>-6.1092000000000004</v>
      </c>
      <c r="BG39" s="122">
        <f t="shared" si="25"/>
        <v>12.8384</v>
      </c>
      <c r="BH39" s="122">
        <v>3.04E-2</v>
      </c>
      <c r="BI39" s="59">
        <v>1</v>
      </c>
      <c r="BK39" s="122">
        <f t="shared" si="26"/>
        <v>-6.1092000000000004</v>
      </c>
      <c r="BL39" s="122">
        <f t="shared" si="27"/>
        <v>15.5184</v>
      </c>
      <c r="BM39" s="122">
        <v>3.04E-2</v>
      </c>
      <c r="BN39" s="59">
        <v>1</v>
      </c>
    </row>
    <row r="40" spans="1:75" s="2" customFormat="1">
      <c r="A40" s="114">
        <v>7.1627999999999998</v>
      </c>
      <c r="B40" s="2">
        <v>39</v>
      </c>
      <c r="D40" s="114">
        <f t="shared" si="0"/>
        <v>3.5813999999999999</v>
      </c>
      <c r="E40" s="114">
        <f t="shared" si="1"/>
        <v>-3.5813999999999999</v>
      </c>
      <c r="F40" s="114">
        <f t="shared" si="2"/>
        <v>3.5584750000000001</v>
      </c>
      <c r="G40" s="114">
        <f t="shared" si="3"/>
        <v>-3.5584750000000001</v>
      </c>
      <c r="H40" s="114">
        <v>-15.64</v>
      </c>
      <c r="I40" s="114">
        <v>-12.96</v>
      </c>
      <c r="J40" s="114">
        <v>12.96</v>
      </c>
      <c r="K40" s="114">
        <v>15.64</v>
      </c>
      <c r="N40" s="115">
        <v>6.2308000000000003</v>
      </c>
      <c r="O40" s="114">
        <f t="shared" si="9"/>
        <v>-6.2308000000000003</v>
      </c>
      <c r="P40" s="115">
        <v>-15.64</v>
      </c>
      <c r="Q40" s="114">
        <v>-12.96</v>
      </c>
      <c r="R40" s="114">
        <v>12.96</v>
      </c>
      <c r="S40" s="131">
        <v>15.64</v>
      </c>
      <c r="T40" s="85">
        <v>-0.41320000000000001</v>
      </c>
      <c r="U40" s="85">
        <v>-0.41320000000000001</v>
      </c>
      <c r="V40" s="85">
        <v>2.24E-2</v>
      </c>
      <c r="W40" s="97">
        <v>-0.1216</v>
      </c>
      <c r="X40" s="98">
        <v>-0.1216</v>
      </c>
      <c r="Y40" s="99">
        <v>3.04E-2</v>
      </c>
      <c r="Z40" s="154"/>
      <c r="AA40" s="62">
        <v>2</v>
      </c>
      <c r="AB40" s="114">
        <f t="shared" si="10"/>
        <v>5.8176000000000005</v>
      </c>
      <c r="AC40" s="114">
        <f t="shared" si="11"/>
        <v>-16.0532</v>
      </c>
      <c r="AD40" s="114">
        <f t="shared" si="12"/>
        <v>2.24E-2</v>
      </c>
      <c r="AE40" s="2">
        <v>1</v>
      </c>
      <c r="AG40" s="114">
        <f t="shared" si="13"/>
        <v>5.8176000000000005</v>
      </c>
      <c r="AH40" s="114">
        <f t="shared" si="14"/>
        <v>-13.373200000000001</v>
      </c>
      <c r="AI40" s="114">
        <v>2.24E-2</v>
      </c>
      <c r="AJ40" s="2">
        <v>1</v>
      </c>
      <c r="AL40" s="114">
        <f t="shared" si="15"/>
        <v>5.8176000000000005</v>
      </c>
      <c r="AM40" s="114">
        <f t="shared" si="16"/>
        <v>12.546800000000001</v>
      </c>
      <c r="AN40" s="114">
        <v>2.24E-2</v>
      </c>
      <c r="AO40" s="2">
        <v>1</v>
      </c>
      <c r="AQ40" s="114">
        <f t="shared" si="17"/>
        <v>5.8176000000000005</v>
      </c>
      <c r="AR40" s="114">
        <f t="shared" si="18"/>
        <v>15.226800000000001</v>
      </c>
      <c r="AS40" s="114">
        <v>2.24E-2</v>
      </c>
      <c r="AT40" s="2">
        <v>1</v>
      </c>
      <c r="AV40" s="114">
        <f t="shared" si="19"/>
        <v>-6.3524000000000003</v>
      </c>
      <c r="AW40" s="114">
        <f t="shared" si="20"/>
        <v>-15.761600000000001</v>
      </c>
      <c r="AX40" s="114">
        <f t="shared" si="21"/>
        <v>3.04E-2</v>
      </c>
      <c r="AY40" s="2">
        <v>1</v>
      </c>
      <c r="BA40" s="114">
        <f t="shared" si="22"/>
        <v>-6.3524000000000003</v>
      </c>
      <c r="BB40" s="114">
        <f t="shared" si="23"/>
        <v>-13.081600000000002</v>
      </c>
      <c r="BC40" s="114">
        <v>3.04E-2</v>
      </c>
      <c r="BD40" s="2">
        <v>1</v>
      </c>
      <c r="BF40" s="114">
        <f t="shared" si="24"/>
        <v>-6.3524000000000003</v>
      </c>
      <c r="BG40" s="114">
        <f t="shared" si="25"/>
        <v>12.8384</v>
      </c>
      <c r="BH40" s="114">
        <v>3.04E-2</v>
      </c>
      <c r="BI40" s="2">
        <v>1</v>
      </c>
      <c r="BK40" s="114">
        <f t="shared" si="26"/>
        <v>-6.3524000000000003</v>
      </c>
      <c r="BL40" s="114">
        <f t="shared" si="27"/>
        <v>15.5184</v>
      </c>
      <c r="BM40" s="114">
        <v>3.04E-2</v>
      </c>
      <c r="BN40" s="2">
        <v>1</v>
      </c>
    </row>
    <row r="41" spans="1:75" s="2" customFormat="1">
      <c r="A41" s="114">
        <v>7.0711000000000004</v>
      </c>
      <c r="B41" s="2">
        <v>40</v>
      </c>
      <c r="D41" s="114">
        <f t="shared" si="0"/>
        <v>3.5355500000000002</v>
      </c>
      <c r="E41" s="114">
        <f t="shared" si="1"/>
        <v>-3.5355500000000002</v>
      </c>
      <c r="F41" s="114">
        <f t="shared" si="2"/>
        <v>3.514875</v>
      </c>
      <c r="G41" s="114">
        <f t="shared" si="3"/>
        <v>-3.514875</v>
      </c>
      <c r="H41" s="114">
        <v>-15.64</v>
      </c>
      <c r="I41" s="114">
        <v>-12.96</v>
      </c>
      <c r="J41" s="114">
        <v>12.96</v>
      </c>
      <c r="K41" s="114">
        <v>15.64</v>
      </c>
      <c r="N41" s="115">
        <v>6.2308000000000003</v>
      </c>
      <c r="O41" s="114">
        <f t="shared" si="9"/>
        <v>-6.2308000000000003</v>
      </c>
      <c r="P41" s="115">
        <v>-15.64</v>
      </c>
      <c r="Q41" s="114">
        <v>-12.96</v>
      </c>
      <c r="R41" s="114">
        <v>12.96</v>
      </c>
      <c r="S41" s="131">
        <v>15.64</v>
      </c>
      <c r="T41" s="85">
        <v>-0.41320000000000001</v>
      </c>
      <c r="U41" s="85">
        <v>0.41320000000000001</v>
      </c>
      <c r="V41" s="85">
        <v>2.24E-2</v>
      </c>
      <c r="W41" s="97">
        <v>-0.1216</v>
      </c>
      <c r="X41" s="98">
        <v>0.1216</v>
      </c>
      <c r="Y41" s="99">
        <v>3.04E-2</v>
      </c>
      <c r="Z41" s="154"/>
      <c r="AA41" s="62">
        <v>3</v>
      </c>
      <c r="AB41" s="114">
        <f t="shared" si="10"/>
        <v>5.8176000000000005</v>
      </c>
      <c r="AC41" s="114">
        <f t="shared" si="11"/>
        <v>-15.226800000000001</v>
      </c>
      <c r="AD41" s="114">
        <f t="shared" si="12"/>
        <v>2.24E-2</v>
      </c>
      <c r="AE41" s="2">
        <v>1</v>
      </c>
      <c r="AG41" s="114">
        <f t="shared" si="13"/>
        <v>5.8176000000000005</v>
      </c>
      <c r="AH41" s="114">
        <f t="shared" si="14"/>
        <v>-12.546800000000001</v>
      </c>
      <c r="AI41" s="114">
        <v>2.24E-2</v>
      </c>
      <c r="AJ41" s="2">
        <v>1</v>
      </c>
      <c r="AL41" s="114">
        <f t="shared" si="15"/>
        <v>5.8176000000000005</v>
      </c>
      <c r="AM41" s="114">
        <f t="shared" si="16"/>
        <v>13.373200000000001</v>
      </c>
      <c r="AN41" s="114">
        <v>2.24E-2</v>
      </c>
      <c r="AO41" s="2">
        <v>1</v>
      </c>
      <c r="AQ41" s="114">
        <f t="shared" si="17"/>
        <v>5.8176000000000005</v>
      </c>
      <c r="AR41" s="114">
        <f t="shared" si="18"/>
        <v>16.0532</v>
      </c>
      <c r="AS41" s="114">
        <v>2.24E-2</v>
      </c>
      <c r="AT41" s="2">
        <v>1</v>
      </c>
      <c r="AV41" s="114">
        <f t="shared" si="19"/>
        <v>-6.3524000000000003</v>
      </c>
      <c r="AW41" s="114">
        <f t="shared" si="20"/>
        <v>-15.5184</v>
      </c>
      <c r="AX41" s="114">
        <f t="shared" si="21"/>
        <v>3.04E-2</v>
      </c>
      <c r="AY41" s="2">
        <v>1</v>
      </c>
      <c r="BA41" s="114">
        <f t="shared" si="22"/>
        <v>-6.3524000000000003</v>
      </c>
      <c r="BB41" s="114">
        <f t="shared" si="23"/>
        <v>-12.8384</v>
      </c>
      <c r="BC41" s="114">
        <v>3.04E-2</v>
      </c>
      <c r="BD41" s="2">
        <v>1</v>
      </c>
      <c r="BF41" s="114">
        <f t="shared" si="24"/>
        <v>-6.3524000000000003</v>
      </c>
      <c r="BG41" s="114">
        <f t="shared" si="25"/>
        <v>13.081600000000002</v>
      </c>
      <c r="BH41" s="114">
        <v>3.04E-2</v>
      </c>
      <c r="BI41" s="2">
        <v>1</v>
      </c>
      <c r="BK41" s="114">
        <f t="shared" si="26"/>
        <v>-6.3524000000000003</v>
      </c>
      <c r="BL41" s="114">
        <f t="shared" si="27"/>
        <v>15.761600000000001</v>
      </c>
      <c r="BM41" s="114">
        <v>3.04E-2</v>
      </c>
      <c r="BN41" s="2">
        <v>1</v>
      </c>
    </row>
    <row r="42" spans="1:75" s="63" customFormat="1">
      <c r="A42" s="114">
        <v>6.9884000000000004</v>
      </c>
      <c r="B42" s="2">
        <v>41</v>
      </c>
      <c r="C42" s="2"/>
      <c r="D42" s="114">
        <f t="shared" si="0"/>
        <v>3.4942000000000002</v>
      </c>
      <c r="E42" s="114">
        <f t="shared" si="1"/>
        <v>-3.4942000000000002</v>
      </c>
      <c r="F42" s="114">
        <f t="shared" si="2"/>
        <v>3.4910000000000001</v>
      </c>
      <c r="G42" s="114">
        <f t="shared" si="3"/>
        <v>-3.4910000000000001</v>
      </c>
      <c r="H42" s="114">
        <v>-15.64</v>
      </c>
      <c r="I42" s="114">
        <v>-12.96</v>
      </c>
      <c r="J42" s="114">
        <v>12.96</v>
      </c>
      <c r="K42" s="114">
        <v>15.64</v>
      </c>
      <c r="L42" s="2"/>
      <c r="M42" s="2"/>
      <c r="N42" s="123">
        <v>6.2308000000000003</v>
      </c>
      <c r="O42" s="124">
        <f t="shared" si="9"/>
        <v>-6.2308000000000003</v>
      </c>
      <c r="P42" s="123">
        <v>-15.64</v>
      </c>
      <c r="Q42" s="124">
        <v>-12.96</v>
      </c>
      <c r="R42" s="124">
        <v>12.96</v>
      </c>
      <c r="S42" s="129">
        <v>15.64</v>
      </c>
      <c r="T42" s="92">
        <v>0.41320000000000001</v>
      </c>
      <c r="U42" s="92">
        <v>0.41320000000000001</v>
      </c>
      <c r="V42" s="92">
        <v>2.24E-2</v>
      </c>
      <c r="W42" s="100">
        <v>0.1216</v>
      </c>
      <c r="X42" s="101">
        <v>0.1216</v>
      </c>
      <c r="Y42" s="102">
        <v>3.04E-2</v>
      </c>
      <c r="Z42" s="156"/>
      <c r="AA42" s="64">
        <v>4</v>
      </c>
      <c r="AB42" s="124">
        <f t="shared" si="10"/>
        <v>6.6440000000000001</v>
      </c>
      <c r="AC42" s="124">
        <f t="shared" si="11"/>
        <v>-15.226800000000001</v>
      </c>
      <c r="AD42" s="124">
        <f t="shared" si="12"/>
        <v>2.24E-2</v>
      </c>
      <c r="AE42" s="63">
        <v>1</v>
      </c>
      <c r="AG42" s="124">
        <f t="shared" si="13"/>
        <v>6.6440000000000001</v>
      </c>
      <c r="AH42" s="124">
        <f t="shared" si="14"/>
        <v>-12.546800000000001</v>
      </c>
      <c r="AI42" s="124">
        <v>2.24E-2</v>
      </c>
      <c r="AJ42" s="63">
        <v>1</v>
      </c>
      <c r="AL42" s="124">
        <f t="shared" si="15"/>
        <v>6.6440000000000001</v>
      </c>
      <c r="AM42" s="124">
        <f t="shared" si="16"/>
        <v>13.373200000000001</v>
      </c>
      <c r="AN42" s="124">
        <v>2.24E-2</v>
      </c>
      <c r="AO42" s="63">
        <v>1</v>
      </c>
      <c r="AQ42" s="124">
        <f t="shared" si="17"/>
        <v>6.6440000000000001</v>
      </c>
      <c r="AR42" s="124">
        <f t="shared" si="18"/>
        <v>16.0532</v>
      </c>
      <c r="AS42" s="124">
        <v>2.24E-2</v>
      </c>
      <c r="AT42" s="63">
        <v>1</v>
      </c>
      <c r="AV42" s="124">
        <f t="shared" si="19"/>
        <v>-6.1092000000000004</v>
      </c>
      <c r="AW42" s="124">
        <f t="shared" si="20"/>
        <v>-15.5184</v>
      </c>
      <c r="AX42" s="124">
        <f t="shared" si="21"/>
        <v>3.04E-2</v>
      </c>
      <c r="AY42" s="63">
        <v>1</v>
      </c>
      <c r="BA42" s="124">
        <f t="shared" si="22"/>
        <v>-6.1092000000000004</v>
      </c>
      <c r="BB42" s="124">
        <f t="shared" si="23"/>
        <v>-12.8384</v>
      </c>
      <c r="BC42" s="124">
        <v>3.04E-2</v>
      </c>
      <c r="BD42" s="63">
        <v>1</v>
      </c>
      <c r="BF42" s="124">
        <f t="shared" si="24"/>
        <v>-6.1092000000000004</v>
      </c>
      <c r="BG42" s="124">
        <f t="shared" si="25"/>
        <v>13.081600000000002</v>
      </c>
      <c r="BH42" s="124">
        <v>3.04E-2</v>
      </c>
      <c r="BI42" s="63">
        <v>1</v>
      </c>
      <c r="BK42" s="124">
        <f t="shared" si="26"/>
        <v>-6.1092000000000004</v>
      </c>
      <c r="BL42" s="124">
        <f t="shared" si="27"/>
        <v>15.761600000000001</v>
      </c>
      <c r="BM42" s="124">
        <v>3.04E-2</v>
      </c>
      <c r="BN42" s="63">
        <v>1</v>
      </c>
    </row>
    <row r="43" spans="1:75">
      <c r="A43" s="114">
        <v>6.9756</v>
      </c>
      <c r="B43" s="2">
        <v>42</v>
      </c>
      <c r="C43" s="2"/>
      <c r="D43" s="114">
        <f t="shared" si="0"/>
        <v>3.4878</v>
      </c>
      <c r="E43" s="114">
        <f t="shared" si="1"/>
        <v>-3.4878</v>
      </c>
      <c r="F43" s="114">
        <f t="shared" si="2"/>
        <v>3.4696499999999997</v>
      </c>
      <c r="G43" s="114">
        <f t="shared" si="3"/>
        <v>-3.4696499999999997</v>
      </c>
      <c r="H43" s="114">
        <v>-15.64</v>
      </c>
      <c r="I43" s="114">
        <v>-12.96</v>
      </c>
      <c r="J43" s="114">
        <v>12.96</v>
      </c>
      <c r="K43" s="114">
        <v>15.64</v>
      </c>
      <c r="L43" s="2"/>
      <c r="M43" s="2"/>
      <c r="N43" s="115">
        <v>6.1180249999999994</v>
      </c>
      <c r="O43" s="113">
        <f t="shared" si="9"/>
        <v>-6.1180249999999994</v>
      </c>
      <c r="P43" s="115">
        <v>-15.64</v>
      </c>
      <c r="Q43" s="114">
        <v>-12.96</v>
      </c>
      <c r="R43" s="114">
        <v>12.96</v>
      </c>
      <c r="S43" s="131">
        <v>15.64</v>
      </c>
      <c r="T43" s="125">
        <v>0.41320000000000001</v>
      </c>
      <c r="U43" s="125">
        <v>-0.41320000000000001</v>
      </c>
      <c r="V43" s="125">
        <v>2.24E-2</v>
      </c>
      <c r="W43" s="97">
        <v>0.1216</v>
      </c>
      <c r="X43" s="98">
        <v>-0.1216</v>
      </c>
      <c r="Y43" s="99">
        <v>3.04E-2</v>
      </c>
      <c r="Z43" s="154">
        <v>7</v>
      </c>
      <c r="AA43" s="62">
        <v>1</v>
      </c>
      <c r="AB43" s="114">
        <f t="shared" si="10"/>
        <v>6.5312249999999992</v>
      </c>
      <c r="AC43" s="114">
        <f t="shared" si="11"/>
        <v>-16.0532</v>
      </c>
      <c r="AD43" s="114">
        <f t="shared" si="12"/>
        <v>2.24E-2</v>
      </c>
      <c r="AE43" s="2">
        <v>1</v>
      </c>
      <c r="AG43" s="113">
        <f t="shared" si="13"/>
        <v>6.5312249999999992</v>
      </c>
      <c r="AH43" s="113">
        <f t="shared" si="14"/>
        <v>-13.373200000000001</v>
      </c>
      <c r="AI43" s="113">
        <v>2.24E-2</v>
      </c>
      <c r="AJ43" s="45">
        <v>1</v>
      </c>
      <c r="AL43" s="113">
        <f t="shared" si="15"/>
        <v>6.5312249999999992</v>
      </c>
      <c r="AM43" s="113">
        <f t="shared" si="16"/>
        <v>12.546800000000001</v>
      </c>
      <c r="AN43" s="113">
        <v>2.24E-2</v>
      </c>
      <c r="AO43" s="45">
        <v>1</v>
      </c>
      <c r="AQ43" s="113">
        <f t="shared" si="17"/>
        <v>6.5312249999999992</v>
      </c>
      <c r="AR43" s="113">
        <f t="shared" si="18"/>
        <v>15.226800000000001</v>
      </c>
      <c r="AS43" s="113">
        <v>2.24E-2</v>
      </c>
      <c r="AT43" s="45">
        <v>1</v>
      </c>
      <c r="AV43" s="113">
        <f t="shared" si="19"/>
        <v>-5.9964249999999995</v>
      </c>
      <c r="AW43" s="113">
        <f t="shared" si="20"/>
        <v>-15.761600000000001</v>
      </c>
      <c r="AX43" s="113">
        <f t="shared" si="21"/>
        <v>3.04E-2</v>
      </c>
      <c r="AY43" s="45">
        <v>1</v>
      </c>
      <c r="BA43" s="113">
        <f t="shared" si="22"/>
        <v>-5.9964249999999995</v>
      </c>
      <c r="BB43" s="113">
        <f t="shared" si="23"/>
        <v>-13.081600000000002</v>
      </c>
      <c r="BC43" s="113">
        <v>3.04E-2</v>
      </c>
      <c r="BD43" s="45">
        <v>1</v>
      </c>
      <c r="BF43" s="113">
        <f t="shared" si="24"/>
        <v>-5.9964249999999995</v>
      </c>
      <c r="BG43" s="113">
        <f t="shared" si="25"/>
        <v>12.8384</v>
      </c>
      <c r="BH43" s="113">
        <v>3.04E-2</v>
      </c>
      <c r="BI43" s="45">
        <v>1</v>
      </c>
      <c r="BK43" s="113">
        <f t="shared" si="26"/>
        <v>-5.9964249999999995</v>
      </c>
      <c r="BL43" s="113">
        <f t="shared" si="27"/>
        <v>15.5184</v>
      </c>
      <c r="BM43" s="113">
        <v>3.04E-2</v>
      </c>
      <c r="BN43" s="45">
        <v>1</v>
      </c>
    </row>
    <row r="44" spans="1:75">
      <c r="A44" s="114">
        <v>6.9029999999999996</v>
      </c>
      <c r="B44" s="2">
        <v>43</v>
      </c>
      <c r="C44" s="2"/>
      <c r="D44" s="114">
        <f t="shared" si="0"/>
        <v>3.4514999999999998</v>
      </c>
      <c r="E44" s="114">
        <f t="shared" si="1"/>
        <v>-3.4514999999999998</v>
      </c>
      <c r="F44" s="114">
        <f t="shared" si="2"/>
        <v>3.4320499999999998</v>
      </c>
      <c r="G44" s="114">
        <f t="shared" si="3"/>
        <v>-3.4320499999999998</v>
      </c>
      <c r="H44" s="114">
        <v>-15.64</v>
      </c>
      <c r="I44" s="114">
        <v>-12.96</v>
      </c>
      <c r="J44" s="114">
        <v>12.96</v>
      </c>
      <c r="K44" s="114">
        <v>15.64</v>
      </c>
      <c r="L44" s="2"/>
      <c r="M44" s="2"/>
      <c r="N44" s="115">
        <v>6.1180249999999994</v>
      </c>
      <c r="O44" s="113">
        <f t="shared" si="9"/>
        <v>-6.1180249999999994</v>
      </c>
      <c r="P44" s="115">
        <v>-15.64</v>
      </c>
      <c r="Q44" s="114">
        <v>-12.96</v>
      </c>
      <c r="R44" s="114">
        <v>12.96</v>
      </c>
      <c r="S44" s="131">
        <v>15.64</v>
      </c>
      <c r="T44" s="125">
        <v>-0.41320000000000001</v>
      </c>
      <c r="U44" s="125">
        <v>-0.41320000000000001</v>
      </c>
      <c r="V44" s="125">
        <v>2.24E-2</v>
      </c>
      <c r="W44" s="97">
        <v>-0.1216</v>
      </c>
      <c r="X44" s="98">
        <v>-0.1216</v>
      </c>
      <c r="Y44" s="99">
        <v>3.04E-2</v>
      </c>
      <c r="Z44" s="154"/>
      <c r="AA44" s="62">
        <v>2</v>
      </c>
      <c r="AB44" s="114">
        <f t="shared" si="10"/>
        <v>5.7048249999999996</v>
      </c>
      <c r="AC44" s="114">
        <f t="shared" si="11"/>
        <v>-16.0532</v>
      </c>
      <c r="AD44" s="114">
        <f t="shared" si="12"/>
        <v>2.24E-2</v>
      </c>
      <c r="AE44" s="2">
        <v>1</v>
      </c>
      <c r="AG44" s="113">
        <f t="shared" si="13"/>
        <v>5.7048249999999996</v>
      </c>
      <c r="AH44" s="113">
        <f t="shared" si="14"/>
        <v>-13.373200000000001</v>
      </c>
      <c r="AI44" s="113">
        <v>2.24E-2</v>
      </c>
      <c r="AJ44" s="45">
        <v>1</v>
      </c>
      <c r="AL44" s="113">
        <f t="shared" si="15"/>
        <v>5.7048249999999996</v>
      </c>
      <c r="AM44" s="113">
        <f t="shared" si="16"/>
        <v>12.546800000000001</v>
      </c>
      <c r="AN44" s="113">
        <v>2.24E-2</v>
      </c>
      <c r="AO44" s="45">
        <v>1</v>
      </c>
      <c r="AQ44" s="113">
        <f t="shared" si="17"/>
        <v>5.7048249999999996</v>
      </c>
      <c r="AR44" s="113">
        <f t="shared" si="18"/>
        <v>15.226800000000001</v>
      </c>
      <c r="AS44" s="113">
        <v>2.24E-2</v>
      </c>
      <c r="AT44" s="45">
        <v>1</v>
      </c>
      <c r="AV44" s="113">
        <f t="shared" si="19"/>
        <v>-6.2396249999999993</v>
      </c>
      <c r="AW44" s="113">
        <f t="shared" si="20"/>
        <v>-15.761600000000001</v>
      </c>
      <c r="AX44" s="113">
        <f t="shared" si="21"/>
        <v>3.04E-2</v>
      </c>
      <c r="AY44" s="45">
        <v>1</v>
      </c>
      <c r="BA44" s="113">
        <f t="shared" si="22"/>
        <v>-6.2396249999999993</v>
      </c>
      <c r="BB44" s="113">
        <f t="shared" si="23"/>
        <v>-13.081600000000002</v>
      </c>
      <c r="BC44" s="113">
        <v>3.04E-2</v>
      </c>
      <c r="BD44" s="45">
        <v>1</v>
      </c>
      <c r="BF44" s="113">
        <f t="shared" si="24"/>
        <v>-6.2396249999999993</v>
      </c>
      <c r="BG44" s="113">
        <f t="shared" si="25"/>
        <v>12.8384</v>
      </c>
      <c r="BH44" s="113">
        <v>3.04E-2</v>
      </c>
      <c r="BI44" s="45">
        <v>1</v>
      </c>
      <c r="BK44" s="113">
        <f t="shared" si="26"/>
        <v>-6.2396249999999993</v>
      </c>
      <c r="BL44" s="113">
        <f t="shared" si="27"/>
        <v>15.5184</v>
      </c>
      <c r="BM44" s="113">
        <v>3.04E-2</v>
      </c>
      <c r="BN44" s="45">
        <v>1</v>
      </c>
    </row>
    <row r="45" spans="1:75">
      <c r="A45" s="114">
        <v>6.8251999999999997</v>
      </c>
      <c r="B45" s="2">
        <v>44</v>
      </c>
      <c r="C45" s="2"/>
      <c r="D45" s="114">
        <f t="shared" si="0"/>
        <v>3.4125999999999999</v>
      </c>
      <c r="E45" s="114">
        <f t="shared" si="1"/>
        <v>-3.4125999999999999</v>
      </c>
      <c r="F45" s="114">
        <f t="shared" si="2"/>
        <v>3.393875</v>
      </c>
      <c r="G45" s="114">
        <f t="shared" si="3"/>
        <v>-3.393875</v>
      </c>
      <c r="H45" s="114">
        <v>-15.64</v>
      </c>
      <c r="I45" s="114">
        <v>-12.96</v>
      </c>
      <c r="J45" s="114">
        <v>12.96</v>
      </c>
      <c r="K45" s="114">
        <v>15.64</v>
      </c>
      <c r="L45" s="2"/>
      <c r="M45" s="2"/>
      <c r="N45" s="115">
        <v>6.1180249999999994</v>
      </c>
      <c r="O45" s="113">
        <f t="shared" si="9"/>
        <v>-6.1180249999999994</v>
      </c>
      <c r="P45" s="115">
        <v>-15.64</v>
      </c>
      <c r="Q45" s="114">
        <v>-12.96</v>
      </c>
      <c r="R45" s="114">
        <v>12.96</v>
      </c>
      <c r="S45" s="131">
        <v>15.64</v>
      </c>
      <c r="T45" s="125">
        <v>-0.41320000000000001</v>
      </c>
      <c r="U45" s="125">
        <v>0.41320000000000001</v>
      </c>
      <c r="V45" s="125">
        <v>2.24E-2</v>
      </c>
      <c r="W45" s="97">
        <v>-0.1216</v>
      </c>
      <c r="X45" s="98">
        <v>0.1216</v>
      </c>
      <c r="Y45" s="99">
        <v>3.04E-2</v>
      </c>
      <c r="Z45" s="154"/>
      <c r="AA45" s="62">
        <v>3</v>
      </c>
      <c r="AB45" s="114">
        <f t="shared" si="10"/>
        <v>5.7048249999999996</v>
      </c>
      <c r="AC45" s="114">
        <f t="shared" si="11"/>
        <v>-15.226800000000001</v>
      </c>
      <c r="AD45" s="114">
        <f t="shared" si="12"/>
        <v>2.24E-2</v>
      </c>
      <c r="AE45" s="2">
        <v>1</v>
      </c>
      <c r="AG45" s="113">
        <f t="shared" si="13"/>
        <v>5.7048249999999996</v>
      </c>
      <c r="AH45" s="113">
        <f t="shared" si="14"/>
        <v>-12.546800000000001</v>
      </c>
      <c r="AI45" s="113">
        <v>2.24E-2</v>
      </c>
      <c r="AJ45" s="45">
        <v>1</v>
      </c>
      <c r="AL45" s="113">
        <f t="shared" si="15"/>
        <v>5.7048249999999996</v>
      </c>
      <c r="AM45" s="113">
        <f t="shared" si="16"/>
        <v>13.373200000000001</v>
      </c>
      <c r="AN45" s="113">
        <v>2.24E-2</v>
      </c>
      <c r="AO45" s="45">
        <v>1</v>
      </c>
      <c r="AQ45" s="113">
        <f t="shared" si="17"/>
        <v>5.7048249999999996</v>
      </c>
      <c r="AR45" s="113">
        <f t="shared" si="18"/>
        <v>16.0532</v>
      </c>
      <c r="AS45" s="113">
        <v>2.24E-2</v>
      </c>
      <c r="AT45" s="45">
        <v>1</v>
      </c>
      <c r="AV45" s="113">
        <f t="shared" si="19"/>
        <v>-6.2396249999999993</v>
      </c>
      <c r="AW45" s="113">
        <f t="shared" si="20"/>
        <v>-15.5184</v>
      </c>
      <c r="AX45" s="113">
        <f t="shared" si="21"/>
        <v>3.04E-2</v>
      </c>
      <c r="AY45" s="45">
        <v>1</v>
      </c>
      <c r="BA45" s="113">
        <f t="shared" si="22"/>
        <v>-6.2396249999999993</v>
      </c>
      <c r="BB45" s="113">
        <f t="shared" si="23"/>
        <v>-12.8384</v>
      </c>
      <c r="BC45" s="113">
        <v>3.04E-2</v>
      </c>
      <c r="BD45" s="45">
        <v>1</v>
      </c>
      <c r="BF45" s="113">
        <f t="shared" si="24"/>
        <v>-6.2396249999999993</v>
      </c>
      <c r="BG45" s="113">
        <f t="shared" si="25"/>
        <v>13.081600000000002</v>
      </c>
      <c r="BH45" s="113">
        <v>3.04E-2</v>
      </c>
      <c r="BI45" s="45">
        <v>1</v>
      </c>
      <c r="BK45" s="113">
        <f t="shared" si="26"/>
        <v>-6.2396249999999993</v>
      </c>
      <c r="BL45" s="113">
        <f t="shared" si="27"/>
        <v>15.761600000000001</v>
      </c>
      <c r="BM45" s="113">
        <v>3.04E-2</v>
      </c>
      <c r="BN45" s="45">
        <v>1</v>
      </c>
    </row>
    <row r="46" spans="1:75">
      <c r="A46" s="114">
        <v>6.7503000000000002</v>
      </c>
      <c r="B46" s="2">
        <v>45</v>
      </c>
      <c r="C46" s="2"/>
      <c r="D46" s="114">
        <f t="shared" si="0"/>
        <v>3.3751500000000001</v>
      </c>
      <c r="E46" s="114">
        <f t="shared" si="1"/>
        <v>-3.3751500000000001</v>
      </c>
      <c r="F46" s="114">
        <f t="shared" si="2"/>
        <v>3.3593000000000002</v>
      </c>
      <c r="G46" s="114">
        <f t="shared" si="3"/>
        <v>-3.3593000000000002</v>
      </c>
      <c r="H46" s="114">
        <v>-15.64</v>
      </c>
      <c r="I46" s="114">
        <v>-12.96</v>
      </c>
      <c r="J46" s="114">
        <v>12.96</v>
      </c>
      <c r="K46" s="114">
        <v>15.64</v>
      </c>
      <c r="L46" s="2"/>
      <c r="M46" s="2"/>
      <c r="N46" s="115">
        <v>6.1180249999999994</v>
      </c>
      <c r="O46" s="113">
        <f t="shared" si="9"/>
        <v>-6.1180249999999994</v>
      </c>
      <c r="P46" s="115">
        <v>-15.64</v>
      </c>
      <c r="Q46" s="114">
        <v>-12.96</v>
      </c>
      <c r="R46" s="114">
        <v>12.96</v>
      </c>
      <c r="S46" s="131">
        <v>15.64</v>
      </c>
      <c r="T46" s="125">
        <v>0.41320000000000001</v>
      </c>
      <c r="U46" s="125">
        <v>0.41320000000000001</v>
      </c>
      <c r="V46" s="125">
        <v>2.24E-2</v>
      </c>
      <c r="W46" s="97">
        <v>0.1216</v>
      </c>
      <c r="X46" s="98">
        <v>0.1216</v>
      </c>
      <c r="Y46" s="99">
        <v>3.04E-2</v>
      </c>
      <c r="Z46" s="154"/>
      <c r="AA46" s="62">
        <v>4</v>
      </c>
      <c r="AB46" s="114">
        <f t="shared" si="10"/>
        <v>6.5312249999999992</v>
      </c>
      <c r="AC46" s="114">
        <f t="shared" si="11"/>
        <v>-15.226800000000001</v>
      </c>
      <c r="AD46" s="114">
        <f t="shared" si="12"/>
        <v>2.24E-2</v>
      </c>
      <c r="AE46" s="2">
        <v>1</v>
      </c>
      <c r="AG46" s="113">
        <f t="shared" si="13"/>
        <v>6.5312249999999992</v>
      </c>
      <c r="AH46" s="113">
        <f t="shared" si="14"/>
        <v>-12.546800000000001</v>
      </c>
      <c r="AI46" s="113">
        <v>2.24E-2</v>
      </c>
      <c r="AJ46" s="45">
        <v>1</v>
      </c>
      <c r="AL46" s="113">
        <f t="shared" si="15"/>
        <v>6.5312249999999992</v>
      </c>
      <c r="AM46" s="113">
        <f t="shared" si="16"/>
        <v>13.373200000000001</v>
      </c>
      <c r="AN46" s="113">
        <v>2.24E-2</v>
      </c>
      <c r="AO46" s="45">
        <v>1</v>
      </c>
      <c r="AQ46" s="113">
        <f t="shared" si="17"/>
        <v>6.5312249999999992</v>
      </c>
      <c r="AR46" s="113">
        <f t="shared" si="18"/>
        <v>16.0532</v>
      </c>
      <c r="AS46" s="113">
        <v>2.24E-2</v>
      </c>
      <c r="AT46" s="45">
        <v>1</v>
      </c>
      <c r="AV46" s="113">
        <f t="shared" si="19"/>
        <v>-5.9964249999999995</v>
      </c>
      <c r="AW46" s="113">
        <f t="shared" si="20"/>
        <v>-15.5184</v>
      </c>
      <c r="AX46" s="113">
        <f t="shared" si="21"/>
        <v>3.04E-2</v>
      </c>
      <c r="AY46" s="45">
        <v>1</v>
      </c>
      <c r="BA46" s="113">
        <f t="shared" si="22"/>
        <v>-5.9964249999999995</v>
      </c>
      <c r="BB46" s="113">
        <f t="shared" si="23"/>
        <v>-12.8384</v>
      </c>
      <c r="BC46" s="113">
        <v>3.04E-2</v>
      </c>
      <c r="BD46" s="45">
        <v>1</v>
      </c>
      <c r="BF46" s="113">
        <f t="shared" si="24"/>
        <v>-5.9964249999999995</v>
      </c>
      <c r="BG46" s="113">
        <f t="shared" si="25"/>
        <v>13.081600000000002</v>
      </c>
      <c r="BH46" s="113">
        <v>3.04E-2</v>
      </c>
      <c r="BI46" s="45">
        <v>1</v>
      </c>
      <c r="BK46" s="113">
        <f t="shared" si="26"/>
        <v>-5.9964249999999995</v>
      </c>
      <c r="BL46" s="113">
        <f t="shared" si="27"/>
        <v>15.761600000000001</v>
      </c>
      <c r="BM46" s="113">
        <v>3.04E-2</v>
      </c>
      <c r="BN46" s="45">
        <v>1</v>
      </c>
    </row>
    <row r="47" spans="1:75" s="59" customFormat="1">
      <c r="A47" s="114">
        <v>6.6868999999999996</v>
      </c>
      <c r="B47" s="2">
        <v>46</v>
      </c>
      <c r="C47" s="2"/>
      <c r="D47" s="114">
        <f t="shared" si="0"/>
        <v>3.3434499999999998</v>
      </c>
      <c r="E47" s="114">
        <f t="shared" si="1"/>
        <v>-3.3434499999999998</v>
      </c>
      <c r="F47" s="118">
        <f t="shared" si="2"/>
        <v>3.3417249999999998</v>
      </c>
      <c r="G47" s="118">
        <f t="shared" si="3"/>
        <v>-3.3417249999999998</v>
      </c>
      <c r="H47" s="114">
        <v>-15.64</v>
      </c>
      <c r="I47" s="114">
        <v>-12.96</v>
      </c>
      <c r="J47" s="114">
        <v>12.96</v>
      </c>
      <c r="K47" s="114">
        <v>15.64</v>
      </c>
      <c r="L47" s="2"/>
      <c r="M47" s="2"/>
      <c r="N47" s="121">
        <v>5.9320000000000004</v>
      </c>
      <c r="O47" s="122">
        <f t="shared" si="9"/>
        <v>-5.9320000000000004</v>
      </c>
      <c r="P47" s="121">
        <v>-15.64</v>
      </c>
      <c r="Q47" s="122">
        <v>-12.96</v>
      </c>
      <c r="R47" s="122">
        <v>12.96</v>
      </c>
      <c r="S47" s="130">
        <v>15.64</v>
      </c>
      <c r="T47" s="87">
        <v>0.41320000000000001</v>
      </c>
      <c r="U47" s="87">
        <v>-0.41320000000000001</v>
      </c>
      <c r="V47" s="87">
        <v>2.24E-2</v>
      </c>
      <c r="W47" s="103">
        <v>0.41189999999999999</v>
      </c>
      <c r="X47" s="104">
        <v>-0.41189999999999999</v>
      </c>
      <c r="Y47" s="105">
        <v>2.64E-2</v>
      </c>
      <c r="Z47" s="155">
        <v>8</v>
      </c>
      <c r="AA47" s="60">
        <v>1</v>
      </c>
      <c r="AB47" s="122">
        <f t="shared" si="10"/>
        <v>6.3452000000000002</v>
      </c>
      <c r="AC47" s="122">
        <f t="shared" si="11"/>
        <v>-16.0532</v>
      </c>
      <c r="AD47" s="122">
        <f t="shared" si="12"/>
        <v>2.24E-2</v>
      </c>
      <c r="AE47" s="59">
        <v>1</v>
      </c>
      <c r="AG47" s="122">
        <f t="shared" si="13"/>
        <v>6.3452000000000002</v>
      </c>
      <c r="AH47" s="122">
        <f t="shared" si="14"/>
        <v>-13.373200000000001</v>
      </c>
      <c r="AI47" s="122">
        <v>2.24E-2</v>
      </c>
      <c r="AJ47" s="59">
        <v>1</v>
      </c>
      <c r="AL47" s="122">
        <f t="shared" si="15"/>
        <v>6.3452000000000002</v>
      </c>
      <c r="AM47" s="122">
        <f t="shared" si="16"/>
        <v>12.546800000000001</v>
      </c>
      <c r="AN47" s="122">
        <v>2.24E-2</v>
      </c>
      <c r="AO47" s="59">
        <v>1</v>
      </c>
      <c r="AQ47" s="122">
        <f t="shared" si="17"/>
        <v>6.3452000000000002</v>
      </c>
      <c r="AR47" s="122">
        <f t="shared" si="18"/>
        <v>15.226800000000001</v>
      </c>
      <c r="AS47" s="122">
        <v>2.24E-2</v>
      </c>
      <c r="AT47" s="59">
        <v>1</v>
      </c>
      <c r="AV47" s="122">
        <f t="shared" si="19"/>
        <v>-5.5201000000000002</v>
      </c>
      <c r="AW47" s="122">
        <f t="shared" si="20"/>
        <v>-16.0519</v>
      </c>
      <c r="AX47" s="122">
        <f t="shared" si="21"/>
        <v>2.64E-2</v>
      </c>
      <c r="AY47" s="59">
        <v>1</v>
      </c>
      <c r="BA47" s="122">
        <f t="shared" si="22"/>
        <v>-5.5201000000000002</v>
      </c>
      <c r="BB47" s="122">
        <f t="shared" si="23"/>
        <v>-13.3719</v>
      </c>
      <c r="BC47" s="122">
        <v>2.64E-2</v>
      </c>
      <c r="BD47" s="59">
        <v>1</v>
      </c>
      <c r="BF47" s="122">
        <f t="shared" si="24"/>
        <v>-5.5201000000000002</v>
      </c>
      <c r="BG47" s="122">
        <f t="shared" si="25"/>
        <v>12.548100000000002</v>
      </c>
      <c r="BH47" s="122">
        <v>2.64E-2</v>
      </c>
      <c r="BI47" s="59">
        <v>1</v>
      </c>
      <c r="BK47" s="122">
        <f t="shared" si="26"/>
        <v>-5.5201000000000002</v>
      </c>
      <c r="BL47" s="122">
        <f t="shared" si="27"/>
        <v>15.228100000000001</v>
      </c>
      <c r="BM47" s="122">
        <v>2.64E-2</v>
      </c>
      <c r="BN47" s="59">
        <v>1</v>
      </c>
    </row>
    <row r="48" spans="1:75" s="13" customFormat="1">
      <c r="A48" s="116">
        <v>6.68</v>
      </c>
      <c r="B48" s="13">
        <v>47</v>
      </c>
      <c r="D48" s="116">
        <f t="shared" si="0"/>
        <v>3.34</v>
      </c>
      <c r="E48" s="114">
        <f t="shared" si="1"/>
        <v>-3.34</v>
      </c>
      <c r="F48" s="114"/>
      <c r="G48" s="114"/>
      <c r="H48" s="114">
        <v>-15.64</v>
      </c>
      <c r="I48" s="114">
        <v>-12.96</v>
      </c>
      <c r="J48" s="114">
        <v>12.96</v>
      </c>
      <c r="K48" s="114">
        <v>15.64</v>
      </c>
      <c r="L48" s="2"/>
      <c r="M48" s="2"/>
      <c r="N48" s="115">
        <v>5.9320000000000004</v>
      </c>
      <c r="O48" s="114">
        <f t="shared" si="9"/>
        <v>-5.9320000000000004</v>
      </c>
      <c r="P48" s="115">
        <v>-15.64</v>
      </c>
      <c r="Q48" s="114">
        <v>-12.96</v>
      </c>
      <c r="R48" s="114">
        <v>12.96</v>
      </c>
      <c r="S48" s="131">
        <v>15.64</v>
      </c>
      <c r="T48" s="85">
        <v>-0.41320000000000001</v>
      </c>
      <c r="U48" s="85">
        <v>-0.41320000000000001</v>
      </c>
      <c r="V48" s="85">
        <v>2.24E-2</v>
      </c>
      <c r="W48" s="106">
        <v>-0.41189999999999999</v>
      </c>
      <c r="X48" s="107">
        <v>-0.41189999999999999</v>
      </c>
      <c r="Y48" s="108">
        <v>2.64E-2</v>
      </c>
      <c r="Z48" s="154"/>
      <c r="AA48" s="62">
        <v>2</v>
      </c>
      <c r="AB48" s="114">
        <f t="shared" si="10"/>
        <v>5.5188000000000006</v>
      </c>
      <c r="AC48" s="114">
        <f t="shared" si="11"/>
        <v>-16.0532</v>
      </c>
      <c r="AD48" s="114">
        <f t="shared" si="12"/>
        <v>2.24E-2</v>
      </c>
      <c r="AE48" s="2">
        <v>1</v>
      </c>
      <c r="AF48" s="2"/>
      <c r="AG48" s="114">
        <f t="shared" si="13"/>
        <v>5.5188000000000006</v>
      </c>
      <c r="AH48" s="114">
        <f t="shared" si="14"/>
        <v>-13.373200000000001</v>
      </c>
      <c r="AI48" s="114">
        <v>2.24E-2</v>
      </c>
      <c r="AJ48" s="2">
        <v>1</v>
      </c>
      <c r="AK48" s="68"/>
      <c r="AL48" s="133">
        <f t="shared" si="15"/>
        <v>5.5188000000000006</v>
      </c>
      <c r="AM48" s="133">
        <f t="shared" si="16"/>
        <v>12.546800000000001</v>
      </c>
      <c r="AN48" s="133">
        <v>2.24E-2</v>
      </c>
      <c r="AO48" s="68">
        <v>1</v>
      </c>
      <c r="AP48" s="68"/>
      <c r="AQ48" s="133">
        <f t="shared" si="17"/>
        <v>5.5188000000000006</v>
      </c>
      <c r="AR48" s="133">
        <f t="shared" si="18"/>
        <v>15.226800000000001</v>
      </c>
      <c r="AS48" s="133">
        <v>2.24E-2</v>
      </c>
      <c r="AT48" s="68">
        <v>1</v>
      </c>
      <c r="AU48" s="68"/>
      <c r="AV48" s="133">
        <f t="shared" si="19"/>
        <v>-6.3439000000000005</v>
      </c>
      <c r="AW48" s="133">
        <f t="shared" si="20"/>
        <v>-16.0519</v>
      </c>
      <c r="AX48" s="133">
        <f t="shared" si="21"/>
        <v>2.64E-2</v>
      </c>
      <c r="AY48" s="68">
        <v>1</v>
      </c>
      <c r="AZ48" s="68"/>
      <c r="BA48" s="133">
        <f t="shared" si="22"/>
        <v>-6.3439000000000005</v>
      </c>
      <c r="BB48" s="133">
        <f t="shared" si="23"/>
        <v>-13.3719</v>
      </c>
      <c r="BC48" s="133">
        <v>2.64E-2</v>
      </c>
      <c r="BD48" s="68">
        <v>1</v>
      </c>
      <c r="BE48" s="68"/>
      <c r="BF48" s="133">
        <f t="shared" si="24"/>
        <v>-6.3439000000000005</v>
      </c>
      <c r="BG48" s="133">
        <f t="shared" si="25"/>
        <v>12.548100000000002</v>
      </c>
      <c r="BH48" s="133">
        <v>2.64E-2</v>
      </c>
      <c r="BI48" s="68">
        <v>1</v>
      </c>
      <c r="BJ48" s="68"/>
      <c r="BK48" s="133">
        <f t="shared" si="26"/>
        <v>-6.3439000000000005</v>
      </c>
      <c r="BL48" s="133">
        <f t="shared" si="27"/>
        <v>15.228100000000001</v>
      </c>
      <c r="BM48" s="133">
        <v>2.64E-2</v>
      </c>
      <c r="BN48" s="68">
        <v>1</v>
      </c>
      <c r="BO48" s="68"/>
      <c r="BP48" s="68"/>
      <c r="BQ48" s="68"/>
      <c r="BR48" s="68"/>
      <c r="BS48" s="68"/>
      <c r="BT48" s="68"/>
      <c r="BU48" s="68"/>
      <c r="BV48" s="68"/>
      <c r="BW48" s="68"/>
    </row>
    <row r="49" spans="1:66" s="2" customFormat="1">
      <c r="A49" s="114">
        <v>6.6868999999999996</v>
      </c>
      <c r="B49" s="2">
        <v>48</v>
      </c>
      <c r="D49" s="114">
        <f t="shared" si="0"/>
        <v>3.3434499999999998</v>
      </c>
      <c r="E49" s="114">
        <f t="shared" si="1"/>
        <v>-3.3434499999999998</v>
      </c>
      <c r="F49" s="114"/>
      <c r="G49" s="114"/>
      <c r="H49" s="114">
        <v>-15.64</v>
      </c>
      <c r="I49" s="114">
        <v>-12.96</v>
      </c>
      <c r="J49" s="114">
        <v>12.96</v>
      </c>
      <c r="K49" s="114">
        <v>15.64</v>
      </c>
      <c r="N49" s="115">
        <v>5.9320000000000004</v>
      </c>
      <c r="O49" s="114">
        <f t="shared" si="9"/>
        <v>-5.9320000000000004</v>
      </c>
      <c r="P49" s="115">
        <v>-15.64</v>
      </c>
      <c r="Q49" s="114">
        <v>-12.96</v>
      </c>
      <c r="R49" s="114">
        <v>12.96</v>
      </c>
      <c r="S49" s="131">
        <v>15.64</v>
      </c>
      <c r="T49" s="85">
        <v>-0.41320000000000001</v>
      </c>
      <c r="U49" s="85">
        <v>0.41320000000000001</v>
      </c>
      <c r="V49" s="85">
        <v>2.24E-2</v>
      </c>
      <c r="W49" s="106">
        <v>-0.41189999999999999</v>
      </c>
      <c r="X49" s="107">
        <v>0.41189999999999999</v>
      </c>
      <c r="Y49" s="108">
        <v>2.64E-2</v>
      </c>
      <c r="Z49" s="154"/>
      <c r="AA49" s="62">
        <v>3</v>
      </c>
      <c r="AB49" s="114">
        <f t="shared" si="10"/>
        <v>5.5188000000000006</v>
      </c>
      <c r="AC49" s="114">
        <f t="shared" si="11"/>
        <v>-15.226800000000001</v>
      </c>
      <c r="AD49" s="114">
        <f t="shared" si="12"/>
        <v>2.24E-2</v>
      </c>
      <c r="AE49" s="2">
        <v>1</v>
      </c>
      <c r="AG49" s="114">
        <f t="shared" si="13"/>
        <v>5.5188000000000006</v>
      </c>
      <c r="AH49" s="114">
        <f t="shared" si="14"/>
        <v>-12.546800000000001</v>
      </c>
      <c r="AI49" s="114">
        <v>2.24E-2</v>
      </c>
      <c r="AJ49" s="2">
        <v>1</v>
      </c>
      <c r="AL49" s="114">
        <f t="shared" si="15"/>
        <v>5.5188000000000006</v>
      </c>
      <c r="AM49" s="114">
        <f t="shared" si="16"/>
        <v>13.373200000000001</v>
      </c>
      <c r="AN49" s="114">
        <v>2.24E-2</v>
      </c>
      <c r="AO49" s="2">
        <v>1</v>
      </c>
      <c r="AQ49" s="114">
        <f t="shared" si="17"/>
        <v>5.5188000000000006</v>
      </c>
      <c r="AR49" s="114">
        <f t="shared" si="18"/>
        <v>16.0532</v>
      </c>
      <c r="AS49" s="114">
        <v>2.24E-2</v>
      </c>
      <c r="AT49" s="2">
        <v>1</v>
      </c>
      <c r="AV49" s="114">
        <f t="shared" si="19"/>
        <v>-6.3439000000000005</v>
      </c>
      <c r="AW49" s="114">
        <f t="shared" si="20"/>
        <v>-15.228100000000001</v>
      </c>
      <c r="AX49" s="114">
        <f t="shared" si="21"/>
        <v>2.64E-2</v>
      </c>
      <c r="AY49" s="2">
        <v>1</v>
      </c>
      <c r="BA49" s="114">
        <f t="shared" si="22"/>
        <v>-6.3439000000000005</v>
      </c>
      <c r="BB49" s="114">
        <f t="shared" si="23"/>
        <v>-12.548100000000002</v>
      </c>
      <c r="BC49" s="114">
        <v>2.64E-2</v>
      </c>
      <c r="BD49" s="2">
        <v>1</v>
      </c>
      <c r="BF49" s="114">
        <f t="shared" si="24"/>
        <v>-6.3439000000000005</v>
      </c>
      <c r="BG49" s="114">
        <f t="shared" si="25"/>
        <v>13.3719</v>
      </c>
      <c r="BH49" s="114">
        <v>2.64E-2</v>
      </c>
      <c r="BI49" s="2">
        <v>1</v>
      </c>
      <c r="BK49" s="114">
        <f t="shared" si="26"/>
        <v>-6.3439000000000005</v>
      </c>
      <c r="BL49" s="114">
        <f t="shared" si="27"/>
        <v>16.0519</v>
      </c>
      <c r="BM49" s="114">
        <v>2.64E-2</v>
      </c>
      <c r="BN49" s="2">
        <v>1</v>
      </c>
    </row>
    <row r="50" spans="1:66" s="63" customFormat="1">
      <c r="A50" s="114">
        <v>6.7503000000000002</v>
      </c>
      <c r="B50" s="2">
        <v>49</v>
      </c>
      <c r="C50" s="2"/>
      <c r="D50" s="114">
        <f t="shared" si="0"/>
        <v>3.3751500000000001</v>
      </c>
      <c r="E50" s="114">
        <f t="shared" si="1"/>
        <v>-3.3751500000000001</v>
      </c>
      <c r="F50" s="114"/>
      <c r="G50" s="114"/>
      <c r="H50" s="114">
        <v>-15.64</v>
      </c>
      <c r="I50" s="114">
        <v>-12.96</v>
      </c>
      <c r="J50" s="114">
        <v>12.96</v>
      </c>
      <c r="K50" s="114">
        <v>15.64</v>
      </c>
      <c r="L50" s="2"/>
      <c r="M50" s="2"/>
      <c r="N50" s="123">
        <v>5.9320000000000004</v>
      </c>
      <c r="O50" s="124">
        <f t="shared" si="9"/>
        <v>-5.9320000000000004</v>
      </c>
      <c r="P50" s="123">
        <v>-15.64</v>
      </c>
      <c r="Q50" s="124">
        <v>-12.96</v>
      </c>
      <c r="R50" s="124">
        <v>12.96</v>
      </c>
      <c r="S50" s="129">
        <v>15.64</v>
      </c>
      <c r="T50" s="92">
        <v>0.41320000000000001</v>
      </c>
      <c r="U50" s="92">
        <v>0.41320000000000001</v>
      </c>
      <c r="V50" s="92">
        <v>2.24E-2</v>
      </c>
      <c r="W50" s="109">
        <v>0.41189999999999999</v>
      </c>
      <c r="X50" s="110">
        <v>0.41189999999999999</v>
      </c>
      <c r="Y50" s="111">
        <v>2.64E-2</v>
      </c>
      <c r="Z50" s="156"/>
      <c r="AA50" s="64">
        <v>4</v>
      </c>
      <c r="AB50" s="124">
        <f t="shared" si="10"/>
        <v>6.3452000000000002</v>
      </c>
      <c r="AC50" s="124">
        <f t="shared" si="11"/>
        <v>-15.226800000000001</v>
      </c>
      <c r="AD50" s="124">
        <f t="shared" si="12"/>
        <v>2.24E-2</v>
      </c>
      <c r="AE50" s="63">
        <v>1</v>
      </c>
      <c r="AG50" s="124">
        <f t="shared" si="13"/>
        <v>6.3452000000000002</v>
      </c>
      <c r="AH50" s="124">
        <f t="shared" si="14"/>
        <v>-12.546800000000001</v>
      </c>
      <c r="AI50" s="124">
        <v>2.24E-2</v>
      </c>
      <c r="AJ50" s="63">
        <v>1</v>
      </c>
      <c r="AL50" s="124">
        <f t="shared" si="15"/>
        <v>6.3452000000000002</v>
      </c>
      <c r="AM50" s="124">
        <f t="shared" si="16"/>
        <v>13.373200000000001</v>
      </c>
      <c r="AN50" s="124">
        <v>2.24E-2</v>
      </c>
      <c r="AO50" s="63">
        <v>1</v>
      </c>
      <c r="AQ50" s="124">
        <f t="shared" si="17"/>
        <v>6.3452000000000002</v>
      </c>
      <c r="AR50" s="124">
        <f t="shared" si="18"/>
        <v>16.0532</v>
      </c>
      <c r="AS50" s="124">
        <v>2.24E-2</v>
      </c>
      <c r="AT50" s="63">
        <v>1</v>
      </c>
      <c r="AV50" s="124">
        <f t="shared" si="19"/>
        <v>-5.5201000000000002</v>
      </c>
      <c r="AW50" s="124">
        <f t="shared" si="20"/>
        <v>-15.228100000000001</v>
      </c>
      <c r="AX50" s="124">
        <f t="shared" si="21"/>
        <v>2.64E-2</v>
      </c>
      <c r="AY50" s="63">
        <v>1</v>
      </c>
      <c r="BA50" s="124">
        <f t="shared" si="22"/>
        <v>-5.5201000000000002</v>
      </c>
      <c r="BB50" s="124">
        <f t="shared" si="23"/>
        <v>-12.548100000000002</v>
      </c>
      <c r="BC50" s="124">
        <v>2.64E-2</v>
      </c>
      <c r="BD50" s="63">
        <v>1</v>
      </c>
      <c r="BF50" s="124">
        <f t="shared" si="24"/>
        <v>-5.5201000000000002</v>
      </c>
      <c r="BG50" s="124">
        <f t="shared" si="25"/>
        <v>13.3719</v>
      </c>
      <c r="BH50" s="124">
        <v>2.64E-2</v>
      </c>
      <c r="BI50" s="63">
        <v>1</v>
      </c>
      <c r="BK50" s="124">
        <f t="shared" si="26"/>
        <v>-5.5201000000000002</v>
      </c>
      <c r="BL50" s="124">
        <f t="shared" si="27"/>
        <v>16.0519</v>
      </c>
      <c r="BM50" s="124">
        <v>2.64E-2</v>
      </c>
      <c r="BN50" s="63">
        <v>1</v>
      </c>
    </row>
    <row r="51" spans="1:66">
      <c r="A51" s="114">
        <v>6.8251999999999997</v>
      </c>
      <c r="B51" s="2">
        <v>50</v>
      </c>
      <c r="C51" s="2"/>
      <c r="D51" s="114">
        <f t="shared" si="0"/>
        <v>3.4125999999999999</v>
      </c>
      <c r="E51" s="114">
        <f t="shared" si="1"/>
        <v>-3.4125999999999999</v>
      </c>
      <c r="F51" s="114"/>
      <c r="G51" s="114"/>
      <c r="H51" s="114">
        <v>-15.64</v>
      </c>
      <c r="I51" s="114">
        <v>-12.96</v>
      </c>
      <c r="J51" s="114">
        <v>12.96</v>
      </c>
      <c r="K51" s="114">
        <v>15.64</v>
      </c>
      <c r="L51" s="2"/>
      <c r="M51" s="2"/>
      <c r="N51" s="115">
        <v>5.7513000000000005</v>
      </c>
      <c r="O51" s="113">
        <f t="shared" si="9"/>
        <v>-5.7513000000000005</v>
      </c>
      <c r="P51" s="115">
        <v>-15.64</v>
      </c>
      <c r="Q51" s="114">
        <v>-12.96</v>
      </c>
      <c r="R51" s="114">
        <v>12.96</v>
      </c>
      <c r="S51" s="131">
        <v>15.64</v>
      </c>
      <c r="T51" s="125">
        <v>0.41320000000000001</v>
      </c>
      <c r="U51" s="125">
        <v>-0.41320000000000001</v>
      </c>
      <c r="V51" s="125">
        <v>2.24E-2</v>
      </c>
      <c r="W51" s="106">
        <v>0.41189999999999999</v>
      </c>
      <c r="X51" s="107">
        <v>-0.41189999999999999</v>
      </c>
      <c r="Y51" s="108">
        <v>2.64E-2</v>
      </c>
      <c r="Z51" s="154">
        <v>9</v>
      </c>
      <c r="AA51" s="62">
        <v>1</v>
      </c>
      <c r="AB51" s="114">
        <f t="shared" si="10"/>
        <v>6.1645000000000003</v>
      </c>
      <c r="AC51" s="114">
        <f t="shared" si="11"/>
        <v>-16.0532</v>
      </c>
      <c r="AD51" s="114">
        <f t="shared" si="12"/>
        <v>2.24E-2</v>
      </c>
      <c r="AE51" s="2">
        <v>1</v>
      </c>
      <c r="AG51" s="113">
        <f t="shared" si="13"/>
        <v>6.1645000000000003</v>
      </c>
      <c r="AH51" s="113">
        <f t="shared" si="14"/>
        <v>-13.373200000000001</v>
      </c>
      <c r="AI51" s="113">
        <v>2.24E-2</v>
      </c>
      <c r="AJ51" s="45">
        <v>1</v>
      </c>
      <c r="AL51" s="113">
        <f t="shared" si="15"/>
        <v>6.1645000000000003</v>
      </c>
      <c r="AM51" s="113">
        <f t="shared" si="16"/>
        <v>12.546800000000001</v>
      </c>
      <c r="AN51" s="113">
        <v>2.24E-2</v>
      </c>
      <c r="AO51" s="45">
        <v>1</v>
      </c>
      <c r="AQ51" s="113">
        <f t="shared" si="17"/>
        <v>6.1645000000000003</v>
      </c>
      <c r="AR51" s="113">
        <f t="shared" si="18"/>
        <v>15.226800000000001</v>
      </c>
      <c r="AS51" s="113">
        <v>2.24E-2</v>
      </c>
      <c r="AT51" s="45">
        <v>1</v>
      </c>
      <c r="AV51" s="113">
        <f t="shared" si="19"/>
        <v>-5.3394000000000004</v>
      </c>
      <c r="AW51" s="113">
        <f t="shared" si="20"/>
        <v>-16.0519</v>
      </c>
      <c r="AX51" s="113">
        <f t="shared" si="21"/>
        <v>2.64E-2</v>
      </c>
      <c r="AY51" s="45">
        <v>1</v>
      </c>
      <c r="BA51" s="113">
        <f t="shared" si="22"/>
        <v>-5.3394000000000004</v>
      </c>
      <c r="BB51" s="113">
        <f t="shared" si="23"/>
        <v>-13.3719</v>
      </c>
      <c r="BC51" s="113">
        <v>2.64E-2</v>
      </c>
      <c r="BD51" s="45">
        <v>1</v>
      </c>
      <c r="BF51" s="113">
        <f t="shared" si="24"/>
        <v>-5.3394000000000004</v>
      </c>
      <c r="BG51" s="113">
        <f t="shared" si="25"/>
        <v>12.548100000000002</v>
      </c>
      <c r="BH51" s="113">
        <v>2.64E-2</v>
      </c>
      <c r="BI51" s="45">
        <v>1</v>
      </c>
      <c r="BK51" s="113">
        <f t="shared" si="26"/>
        <v>-5.3394000000000004</v>
      </c>
      <c r="BL51" s="113">
        <f t="shared" si="27"/>
        <v>15.228100000000001</v>
      </c>
      <c r="BM51" s="113">
        <v>2.64E-2</v>
      </c>
      <c r="BN51" s="45">
        <v>1</v>
      </c>
    </row>
    <row r="52" spans="1:66">
      <c r="A52" s="114">
        <v>6.9029999999999996</v>
      </c>
      <c r="B52" s="2">
        <v>51</v>
      </c>
      <c r="C52" s="2"/>
      <c r="D52" s="114">
        <f t="shared" si="0"/>
        <v>3.4514999999999998</v>
      </c>
      <c r="E52" s="114">
        <f t="shared" si="1"/>
        <v>-3.4514999999999998</v>
      </c>
      <c r="F52" s="114"/>
      <c r="G52" s="114"/>
      <c r="H52" s="114">
        <v>-15.64</v>
      </c>
      <c r="I52" s="114">
        <v>-12.96</v>
      </c>
      <c r="J52" s="114">
        <v>12.96</v>
      </c>
      <c r="K52" s="114">
        <v>15.64</v>
      </c>
      <c r="L52" s="2"/>
      <c r="M52" s="2"/>
      <c r="N52" s="115">
        <v>5.7513000000000005</v>
      </c>
      <c r="O52" s="113">
        <f t="shared" si="9"/>
        <v>-5.7513000000000005</v>
      </c>
      <c r="P52" s="115">
        <v>-15.64</v>
      </c>
      <c r="Q52" s="114">
        <v>-12.96</v>
      </c>
      <c r="R52" s="114">
        <v>12.96</v>
      </c>
      <c r="S52" s="131">
        <v>15.64</v>
      </c>
      <c r="T52" s="125">
        <v>-0.41320000000000001</v>
      </c>
      <c r="U52" s="125">
        <v>-0.41320000000000001</v>
      </c>
      <c r="V52" s="125">
        <v>2.24E-2</v>
      </c>
      <c r="W52" s="106">
        <v>-0.41189999999999999</v>
      </c>
      <c r="X52" s="107">
        <v>-0.41189999999999999</v>
      </c>
      <c r="Y52" s="108">
        <v>2.64E-2</v>
      </c>
      <c r="Z52" s="154"/>
      <c r="AA52" s="62">
        <v>2</v>
      </c>
      <c r="AB52" s="114">
        <f t="shared" si="10"/>
        <v>5.3381000000000007</v>
      </c>
      <c r="AC52" s="114">
        <f t="shared" si="11"/>
        <v>-16.0532</v>
      </c>
      <c r="AD52" s="114">
        <f t="shared" si="12"/>
        <v>2.24E-2</v>
      </c>
      <c r="AE52" s="2">
        <v>1</v>
      </c>
      <c r="AG52" s="113">
        <f t="shared" si="13"/>
        <v>5.3381000000000007</v>
      </c>
      <c r="AH52" s="113">
        <f t="shared" si="14"/>
        <v>-13.373200000000001</v>
      </c>
      <c r="AI52" s="113">
        <v>2.24E-2</v>
      </c>
      <c r="AJ52" s="45">
        <v>1</v>
      </c>
      <c r="AL52" s="113">
        <f t="shared" si="15"/>
        <v>5.3381000000000007</v>
      </c>
      <c r="AM52" s="113">
        <f t="shared" si="16"/>
        <v>12.546800000000001</v>
      </c>
      <c r="AN52" s="113">
        <v>2.24E-2</v>
      </c>
      <c r="AO52" s="45">
        <v>1</v>
      </c>
      <c r="AQ52" s="113">
        <f t="shared" si="17"/>
        <v>5.3381000000000007</v>
      </c>
      <c r="AR52" s="113">
        <f t="shared" si="18"/>
        <v>15.226800000000001</v>
      </c>
      <c r="AS52" s="113">
        <v>2.24E-2</v>
      </c>
      <c r="AT52" s="45">
        <v>1</v>
      </c>
      <c r="AV52" s="113">
        <f t="shared" si="19"/>
        <v>-6.1632000000000007</v>
      </c>
      <c r="AW52" s="113">
        <f t="shared" si="20"/>
        <v>-16.0519</v>
      </c>
      <c r="AX52" s="113">
        <f t="shared" si="21"/>
        <v>2.64E-2</v>
      </c>
      <c r="AY52" s="45">
        <v>1</v>
      </c>
      <c r="BA52" s="113">
        <f t="shared" si="22"/>
        <v>-6.1632000000000007</v>
      </c>
      <c r="BB52" s="113">
        <f t="shared" si="23"/>
        <v>-13.3719</v>
      </c>
      <c r="BC52" s="113">
        <v>2.64E-2</v>
      </c>
      <c r="BD52" s="45">
        <v>1</v>
      </c>
      <c r="BF52" s="113">
        <f t="shared" si="24"/>
        <v>-6.1632000000000007</v>
      </c>
      <c r="BG52" s="113">
        <f t="shared" si="25"/>
        <v>12.548100000000002</v>
      </c>
      <c r="BH52" s="113">
        <v>2.64E-2</v>
      </c>
      <c r="BI52" s="45">
        <v>1</v>
      </c>
      <c r="BK52" s="113">
        <f t="shared" si="26"/>
        <v>-6.1632000000000007</v>
      </c>
      <c r="BL52" s="113">
        <f t="shared" si="27"/>
        <v>15.228100000000001</v>
      </c>
      <c r="BM52" s="113">
        <v>2.64E-2</v>
      </c>
      <c r="BN52" s="45">
        <v>1</v>
      </c>
    </row>
    <row r="53" spans="1:66">
      <c r="A53" s="114">
        <v>6.9756</v>
      </c>
      <c r="B53" s="2">
        <v>52</v>
      </c>
      <c r="C53" s="2"/>
      <c r="D53" s="114">
        <f t="shared" si="0"/>
        <v>3.4878</v>
      </c>
      <c r="E53" s="114">
        <f t="shared" si="1"/>
        <v>-3.4878</v>
      </c>
      <c r="F53" s="114"/>
      <c r="G53" s="114"/>
      <c r="H53" s="114">
        <v>-15.64</v>
      </c>
      <c r="I53" s="114">
        <v>-12.96</v>
      </c>
      <c r="J53" s="114">
        <v>12.96</v>
      </c>
      <c r="K53" s="114">
        <v>15.64</v>
      </c>
      <c r="L53" s="2"/>
      <c r="M53" s="2"/>
      <c r="N53" s="115">
        <v>5.7513000000000005</v>
      </c>
      <c r="O53" s="113">
        <f t="shared" si="9"/>
        <v>-5.7513000000000005</v>
      </c>
      <c r="P53" s="115">
        <v>-15.64</v>
      </c>
      <c r="Q53" s="114">
        <v>-12.96</v>
      </c>
      <c r="R53" s="114">
        <v>12.96</v>
      </c>
      <c r="S53" s="131">
        <v>15.64</v>
      </c>
      <c r="T53" s="125">
        <v>-0.41320000000000001</v>
      </c>
      <c r="U53" s="125">
        <v>0.41320000000000001</v>
      </c>
      <c r="V53" s="125">
        <v>2.24E-2</v>
      </c>
      <c r="W53" s="106">
        <v>-0.41189999999999999</v>
      </c>
      <c r="X53" s="107">
        <v>0.41189999999999999</v>
      </c>
      <c r="Y53" s="108">
        <v>2.64E-2</v>
      </c>
      <c r="Z53" s="154"/>
      <c r="AA53" s="62">
        <v>3</v>
      </c>
      <c r="AB53" s="114">
        <f t="shared" si="10"/>
        <v>5.3381000000000007</v>
      </c>
      <c r="AC53" s="114">
        <f t="shared" si="11"/>
        <v>-15.226800000000001</v>
      </c>
      <c r="AD53" s="114">
        <f t="shared" si="12"/>
        <v>2.24E-2</v>
      </c>
      <c r="AE53" s="2">
        <v>1</v>
      </c>
      <c r="AG53" s="113">
        <f t="shared" si="13"/>
        <v>5.3381000000000007</v>
      </c>
      <c r="AH53" s="113">
        <f t="shared" si="14"/>
        <v>-12.546800000000001</v>
      </c>
      <c r="AI53" s="113">
        <v>2.24E-2</v>
      </c>
      <c r="AJ53" s="45">
        <v>1</v>
      </c>
      <c r="AL53" s="113">
        <f t="shared" si="15"/>
        <v>5.3381000000000007</v>
      </c>
      <c r="AM53" s="113">
        <f t="shared" si="16"/>
        <v>13.373200000000001</v>
      </c>
      <c r="AN53" s="113">
        <v>2.24E-2</v>
      </c>
      <c r="AO53" s="45">
        <v>1</v>
      </c>
      <c r="AQ53" s="113">
        <f t="shared" si="17"/>
        <v>5.3381000000000007</v>
      </c>
      <c r="AR53" s="113">
        <f t="shared" si="18"/>
        <v>16.0532</v>
      </c>
      <c r="AS53" s="113">
        <v>2.24E-2</v>
      </c>
      <c r="AT53" s="45">
        <v>1</v>
      </c>
      <c r="AV53" s="113">
        <f t="shared" si="19"/>
        <v>-6.1632000000000007</v>
      </c>
      <c r="AW53" s="113">
        <f t="shared" si="20"/>
        <v>-15.228100000000001</v>
      </c>
      <c r="AX53" s="113">
        <f t="shared" si="21"/>
        <v>2.64E-2</v>
      </c>
      <c r="AY53" s="45">
        <v>1</v>
      </c>
      <c r="BA53" s="113">
        <f t="shared" si="22"/>
        <v>-6.1632000000000007</v>
      </c>
      <c r="BB53" s="113">
        <f t="shared" si="23"/>
        <v>-12.548100000000002</v>
      </c>
      <c r="BC53" s="113">
        <v>2.64E-2</v>
      </c>
      <c r="BD53" s="45">
        <v>1</v>
      </c>
      <c r="BF53" s="113">
        <f t="shared" si="24"/>
        <v>-6.1632000000000007</v>
      </c>
      <c r="BG53" s="113">
        <f t="shared" si="25"/>
        <v>13.3719</v>
      </c>
      <c r="BH53" s="113">
        <v>2.64E-2</v>
      </c>
      <c r="BI53" s="45">
        <v>1</v>
      </c>
      <c r="BK53" s="113">
        <f t="shared" si="26"/>
        <v>-6.1632000000000007</v>
      </c>
      <c r="BL53" s="113">
        <f t="shared" si="27"/>
        <v>16.0519</v>
      </c>
      <c r="BM53" s="113">
        <v>2.64E-2</v>
      </c>
      <c r="BN53" s="45">
        <v>1</v>
      </c>
    </row>
    <row r="54" spans="1:66">
      <c r="A54" s="114">
        <v>6.9884000000000004</v>
      </c>
      <c r="B54" s="2">
        <v>53</v>
      </c>
      <c r="C54" s="2"/>
      <c r="D54" s="114">
        <f t="shared" si="0"/>
        <v>3.4942000000000002</v>
      </c>
      <c r="E54" s="114">
        <f t="shared" si="1"/>
        <v>-3.4942000000000002</v>
      </c>
      <c r="F54" s="114"/>
      <c r="G54" s="114"/>
      <c r="H54" s="114">
        <v>-15.64</v>
      </c>
      <c r="I54" s="114">
        <v>-12.96</v>
      </c>
      <c r="J54" s="114">
        <v>12.96</v>
      </c>
      <c r="K54" s="114">
        <v>15.64</v>
      </c>
      <c r="L54" s="2"/>
      <c r="M54" s="2"/>
      <c r="N54" s="115">
        <v>5.7513000000000005</v>
      </c>
      <c r="O54" s="113">
        <f t="shared" si="9"/>
        <v>-5.7513000000000005</v>
      </c>
      <c r="P54" s="115">
        <v>-15.64</v>
      </c>
      <c r="Q54" s="114">
        <v>-12.96</v>
      </c>
      <c r="R54" s="114">
        <v>12.96</v>
      </c>
      <c r="S54" s="131">
        <v>15.64</v>
      </c>
      <c r="T54" s="125">
        <v>0.41320000000000001</v>
      </c>
      <c r="U54" s="125">
        <v>0.41320000000000001</v>
      </c>
      <c r="V54" s="125">
        <v>2.24E-2</v>
      </c>
      <c r="W54" s="106">
        <v>0.41189999999999999</v>
      </c>
      <c r="X54" s="107">
        <v>0.41189999999999999</v>
      </c>
      <c r="Y54" s="108">
        <v>2.64E-2</v>
      </c>
      <c r="Z54" s="154"/>
      <c r="AA54" s="62">
        <v>4</v>
      </c>
      <c r="AB54" s="114">
        <f t="shared" si="10"/>
        <v>6.1645000000000003</v>
      </c>
      <c r="AC54" s="114">
        <f t="shared" si="11"/>
        <v>-15.226800000000001</v>
      </c>
      <c r="AD54" s="114">
        <f t="shared" si="12"/>
        <v>2.24E-2</v>
      </c>
      <c r="AE54" s="2">
        <v>1</v>
      </c>
      <c r="AG54" s="113">
        <f t="shared" si="13"/>
        <v>6.1645000000000003</v>
      </c>
      <c r="AH54" s="113">
        <f t="shared" si="14"/>
        <v>-12.546800000000001</v>
      </c>
      <c r="AI54" s="113">
        <v>2.24E-2</v>
      </c>
      <c r="AJ54" s="45">
        <v>1</v>
      </c>
      <c r="AL54" s="113">
        <f t="shared" si="15"/>
        <v>6.1645000000000003</v>
      </c>
      <c r="AM54" s="113">
        <f t="shared" si="16"/>
        <v>13.373200000000001</v>
      </c>
      <c r="AN54" s="113">
        <v>2.24E-2</v>
      </c>
      <c r="AO54" s="45">
        <v>1</v>
      </c>
      <c r="AQ54" s="113">
        <f t="shared" si="17"/>
        <v>6.1645000000000003</v>
      </c>
      <c r="AR54" s="113">
        <f t="shared" si="18"/>
        <v>16.0532</v>
      </c>
      <c r="AS54" s="113">
        <v>2.24E-2</v>
      </c>
      <c r="AT54" s="45">
        <v>1</v>
      </c>
      <c r="AV54" s="113">
        <f t="shared" si="19"/>
        <v>-5.3394000000000004</v>
      </c>
      <c r="AW54" s="113">
        <f t="shared" si="20"/>
        <v>-15.228100000000001</v>
      </c>
      <c r="AX54" s="113">
        <f t="shared" si="21"/>
        <v>2.64E-2</v>
      </c>
      <c r="AY54" s="45">
        <v>1</v>
      </c>
      <c r="BA54" s="113">
        <f t="shared" si="22"/>
        <v>-5.3394000000000004</v>
      </c>
      <c r="BB54" s="113">
        <f t="shared" si="23"/>
        <v>-12.548100000000002</v>
      </c>
      <c r="BC54" s="113">
        <v>2.64E-2</v>
      </c>
      <c r="BD54" s="45">
        <v>1</v>
      </c>
      <c r="BF54" s="113">
        <f t="shared" si="24"/>
        <v>-5.3394000000000004</v>
      </c>
      <c r="BG54" s="113">
        <f t="shared" si="25"/>
        <v>13.3719</v>
      </c>
      <c r="BH54" s="113">
        <v>2.64E-2</v>
      </c>
      <c r="BI54" s="45">
        <v>1</v>
      </c>
      <c r="BK54" s="113">
        <f t="shared" si="26"/>
        <v>-5.3394000000000004</v>
      </c>
      <c r="BL54" s="113">
        <f t="shared" si="27"/>
        <v>16.0519</v>
      </c>
      <c r="BM54" s="113">
        <v>2.64E-2</v>
      </c>
      <c r="BN54" s="45">
        <v>1</v>
      </c>
    </row>
    <row r="55" spans="1:66" s="59" customFormat="1">
      <c r="A55" s="114">
        <v>7.0711000000000004</v>
      </c>
      <c r="B55" s="2">
        <v>54</v>
      </c>
      <c r="C55" s="2"/>
      <c r="D55" s="114">
        <f t="shared" si="0"/>
        <v>3.5355500000000002</v>
      </c>
      <c r="E55" s="114">
        <f t="shared" si="1"/>
        <v>-3.5355500000000002</v>
      </c>
      <c r="F55" s="114"/>
      <c r="G55" s="114"/>
      <c r="H55" s="114">
        <v>-15.64</v>
      </c>
      <c r="I55" s="114">
        <v>-12.96</v>
      </c>
      <c r="J55" s="114">
        <v>12.96</v>
      </c>
      <c r="K55" s="114">
        <v>15.64</v>
      </c>
      <c r="L55" s="2"/>
      <c r="M55" s="2"/>
      <c r="N55" s="121">
        <v>5.5940750000000001</v>
      </c>
      <c r="O55" s="122">
        <f t="shared" si="9"/>
        <v>-5.5940750000000001</v>
      </c>
      <c r="P55" s="121">
        <v>-15.64</v>
      </c>
      <c r="Q55" s="122">
        <v>-12.96</v>
      </c>
      <c r="R55" s="122">
        <v>12.96</v>
      </c>
      <c r="S55" s="130">
        <v>15.64</v>
      </c>
      <c r="T55" s="87">
        <v>0.41320000000000001</v>
      </c>
      <c r="U55" s="87">
        <v>-0.41320000000000001</v>
      </c>
      <c r="V55" s="87">
        <v>2.24E-2</v>
      </c>
      <c r="W55" s="103">
        <v>0.41189999999999999</v>
      </c>
      <c r="X55" s="104">
        <v>-0.41189999999999999</v>
      </c>
      <c r="Y55" s="105">
        <v>2.64E-2</v>
      </c>
      <c r="Z55" s="155">
        <v>10</v>
      </c>
      <c r="AA55" s="60">
        <v>1</v>
      </c>
      <c r="AB55" s="122">
        <f t="shared" si="10"/>
        <v>6.0072749999999999</v>
      </c>
      <c r="AC55" s="122">
        <f t="shared" si="11"/>
        <v>-16.0532</v>
      </c>
      <c r="AD55" s="122">
        <f t="shared" si="12"/>
        <v>2.24E-2</v>
      </c>
      <c r="AE55" s="59">
        <v>1</v>
      </c>
      <c r="AG55" s="122">
        <f t="shared" si="13"/>
        <v>6.0072749999999999</v>
      </c>
      <c r="AH55" s="122">
        <f t="shared" si="14"/>
        <v>-13.373200000000001</v>
      </c>
      <c r="AI55" s="122">
        <v>2.24E-2</v>
      </c>
      <c r="AJ55" s="59">
        <v>1</v>
      </c>
      <c r="AL55" s="122">
        <f t="shared" si="15"/>
        <v>6.0072749999999999</v>
      </c>
      <c r="AM55" s="122">
        <f t="shared" si="16"/>
        <v>12.546800000000001</v>
      </c>
      <c r="AN55" s="122">
        <v>2.24E-2</v>
      </c>
      <c r="AO55" s="59">
        <v>1</v>
      </c>
      <c r="AQ55" s="122">
        <f t="shared" si="17"/>
        <v>6.0072749999999999</v>
      </c>
      <c r="AR55" s="122">
        <f t="shared" si="18"/>
        <v>15.226800000000001</v>
      </c>
      <c r="AS55" s="122">
        <v>2.24E-2</v>
      </c>
      <c r="AT55" s="59">
        <v>1</v>
      </c>
      <c r="AV55" s="122">
        <f t="shared" si="19"/>
        <v>-5.182175</v>
      </c>
      <c r="AW55" s="122">
        <f t="shared" si="20"/>
        <v>-16.0519</v>
      </c>
      <c r="AX55" s="122">
        <f t="shared" si="21"/>
        <v>2.64E-2</v>
      </c>
      <c r="AY55" s="59">
        <v>1</v>
      </c>
      <c r="BA55" s="122">
        <f t="shared" si="22"/>
        <v>-5.182175</v>
      </c>
      <c r="BB55" s="122">
        <f t="shared" si="23"/>
        <v>-13.3719</v>
      </c>
      <c r="BC55" s="122">
        <v>2.64E-2</v>
      </c>
      <c r="BD55" s="59">
        <v>1</v>
      </c>
      <c r="BF55" s="122">
        <f t="shared" si="24"/>
        <v>-5.182175</v>
      </c>
      <c r="BG55" s="122">
        <f t="shared" si="25"/>
        <v>12.548100000000002</v>
      </c>
      <c r="BH55" s="122">
        <v>2.64E-2</v>
      </c>
      <c r="BI55" s="59">
        <v>1</v>
      </c>
      <c r="BK55" s="122">
        <f t="shared" si="26"/>
        <v>-5.182175</v>
      </c>
      <c r="BL55" s="122">
        <f t="shared" si="27"/>
        <v>15.228100000000001</v>
      </c>
      <c r="BM55" s="122">
        <v>2.64E-2</v>
      </c>
      <c r="BN55" s="59">
        <v>1</v>
      </c>
    </row>
    <row r="56" spans="1:66" s="2" customFormat="1">
      <c r="A56" s="114">
        <v>7.1627999999999998</v>
      </c>
      <c r="B56" s="2">
        <v>55</v>
      </c>
      <c r="D56" s="114">
        <f t="shared" si="0"/>
        <v>3.5813999999999999</v>
      </c>
      <c r="E56" s="114">
        <f t="shared" si="1"/>
        <v>-3.5813999999999999</v>
      </c>
      <c r="F56" s="114"/>
      <c r="G56" s="114"/>
      <c r="H56" s="114">
        <v>-15.64</v>
      </c>
      <c r="I56" s="114">
        <v>-12.96</v>
      </c>
      <c r="J56" s="114">
        <v>12.96</v>
      </c>
      <c r="K56" s="114">
        <v>15.64</v>
      </c>
      <c r="N56" s="115">
        <v>5.5940750000000001</v>
      </c>
      <c r="O56" s="114">
        <f t="shared" si="9"/>
        <v>-5.5940750000000001</v>
      </c>
      <c r="P56" s="115">
        <v>-15.64</v>
      </c>
      <c r="Q56" s="114">
        <v>-12.96</v>
      </c>
      <c r="R56" s="114">
        <v>12.96</v>
      </c>
      <c r="S56" s="131">
        <v>15.64</v>
      </c>
      <c r="T56" s="85">
        <v>-0.41320000000000001</v>
      </c>
      <c r="U56" s="85">
        <v>-0.41320000000000001</v>
      </c>
      <c r="V56" s="85">
        <v>2.24E-2</v>
      </c>
      <c r="W56" s="106">
        <v>-0.41189999999999999</v>
      </c>
      <c r="X56" s="107">
        <v>-0.41189999999999999</v>
      </c>
      <c r="Y56" s="108">
        <v>2.64E-2</v>
      </c>
      <c r="Z56" s="154"/>
      <c r="AA56" s="62">
        <v>2</v>
      </c>
      <c r="AB56" s="114">
        <f t="shared" si="10"/>
        <v>5.1808750000000003</v>
      </c>
      <c r="AC56" s="114">
        <f t="shared" si="11"/>
        <v>-16.0532</v>
      </c>
      <c r="AD56" s="114">
        <f t="shared" si="12"/>
        <v>2.24E-2</v>
      </c>
      <c r="AE56" s="2">
        <v>1</v>
      </c>
      <c r="AG56" s="114">
        <f t="shared" si="13"/>
        <v>5.1808750000000003</v>
      </c>
      <c r="AH56" s="114">
        <f t="shared" si="14"/>
        <v>-13.373200000000001</v>
      </c>
      <c r="AI56" s="114">
        <v>2.24E-2</v>
      </c>
      <c r="AJ56" s="2">
        <v>1</v>
      </c>
      <c r="AL56" s="114">
        <f t="shared" si="15"/>
        <v>5.1808750000000003</v>
      </c>
      <c r="AM56" s="114">
        <f t="shared" si="16"/>
        <v>12.546800000000001</v>
      </c>
      <c r="AN56" s="114">
        <v>2.24E-2</v>
      </c>
      <c r="AO56" s="2">
        <v>1</v>
      </c>
      <c r="AQ56" s="114">
        <f t="shared" si="17"/>
        <v>5.1808750000000003</v>
      </c>
      <c r="AR56" s="114">
        <f t="shared" si="18"/>
        <v>15.226800000000001</v>
      </c>
      <c r="AS56" s="114">
        <v>2.24E-2</v>
      </c>
      <c r="AT56" s="2">
        <v>1</v>
      </c>
      <c r="AV56" s="114">
        <f t="shared" si="19"/>
        <v>-6.0059750000000003</v>
      </c>
      <c r="AW56" s="114">
        <f t="shared" si="20"/>
        <v>-16.0519</v>
      </c>
      <c r="AX56" s="114">
        <f t="shared" si="21"/>
        <v>2.64E-2</v>
      </c>
      <c r="AY56" s="2">
        <v>1</v>
      </c>
      <c r="BA56" s="114">
        <f t="shared" si="22"/>
        <v>-6.0059750000000003</v>
      </c>
      <c r="BB56" s="114">
        <f t="shared" si="23"/>
        <v>-13.3719</v>
      </c>
      <c r="BC56" s="114">
        <v>2.64E-2</v>
      </c>
      <c r="BD56" s="2">
        <v>1</v>
      </c>
      <c r="BF56" s="114">
        <f t="shared" si="24"/>
        <v>-6.0059750000000003</v>
      </c>
      <c r="BG56" s="114">
        <f t="shared" si="25"/>
        <v>12.548100000000002</v>
      </c>
      <c r="BH56" s="114">
        <v>2.64E-2</v>
      </c>
      <c r="BI56" s="2">
        <v>1</v>
      </c>
      <c r="BK56" s="114">
        <f t="shared" si="26"/>
        <v>-6.0059750000000003</v>
      </c>
      <c r="BL56" s="114">
        <f t="shared" si="27"/>
        <v>15.228100000000001</v>
      </c>
      <c r="BM56" s="114">
        <v>2.64E-2</v>
      </c>
      <c r="BN56" s="2">
        <v>1</v>
      </c>
    </row>
    <row r="57" spans="1:66" s="2" customFormat="1">
      <c r="A57" s="114">
        <v>7.2582000000000004</v>
      </c>
      <c r="B57" s="2">
        <v>56</v>
      </c>
      <c r="D57" s="114">
        <f t="shared" si="0"/>
        <v>3.6291000000000002</v>
      </c>
      <c r="E57" s="114">
        <f t="shared" si="1"/>
        <v>-3.6291000000000002</v>
      </c>
      <c r="F57" s="114"/>
      <c r="G57" s="114"/>
      <c r="H57" s="114">
        <v>-15.64</v>
      </c>
      <c r="I57" s="114">
        <v>-12.96</v>
      </c>
      <c r="J57" s="114">
        <v>12.96</v>
      </c>
      <c r="K57" s="114">
        <v>15.64</v>
      </c>
      <c r="N57" s="115">
        <v>5.5940750000000001</v>
      </c>
      <c r="O57" s="114">
        <f t="shared" si="9"/>
        <v>-5.5940750000000001</v>
      </c>
      <c r="P57" s="115">
        <v>-15.64</v>
      </c>
      <c r="Q57" s="114">
        <v>-12.96</v>
      </c>
      <c r="R57" s="114">
        <v>12.96</v>
      </c>
      <c r="S57" s="131">
        <v>15.64</v>
      </c>
      <c r="T57" s="85">
        <v>-0.41320000000000001</v>
      </c>
      <c r="U57" s="85">
        <v>0.41320000000000001</v>
      </c>
      <c r="V57" s="85">
        <v>2.24E-2</v>
      </c>
      <c r="W57" s="106">
        <v>-0.41189999999999999</v>
      </c>
      <c r="X57" s="107">
        <v>0.41189999999999999</v>
      </c>
      <c r="Y57" s="108">
        <v>2.64E-2</v>
      </c>
      <c r="Z57" s="154"/>
      <c r="AA57" s="62">
        <v>3</v>
      </c>
      <c r="AB57" s="114">
        <f t="shared" si="10"/>
        <v>5.1808750000000003</v>
      </c>
      <c r="AC57" s="114">
        <f t="shared" si="11"/>
        <v>-15.226800000000001</v>
      </c>
      <c r="AD57" s="114">
        <f t="shared" si="12"/>
        <v>2.24E-2</v>
      </c>
      <c r="AE57" s="2">
        <v>1</v>
      </c>
      <c r="AG57" s="114">
        <f t="shared" si="13"/>
        <v>5.1808750000000003</v>
      </c>
      <c r="AH57" s="114">
        <f t="shared" si="14"/>
        <v>-12.546800000000001</v>
      </c>
      <c r="AI57" s="114">
        <v>2.24E-2</v>
      </c>
      <c r="AJ57" s="2">
        <v>1</v>
      </c>
      <c r="AL57" s="114">
        <f t="shared" si="15"/>
        <v>5.1808750000000003</v>
      </c>
      <c r="AM57" s="114">
        <f t="shared" si="16"/>
        <v>13.373200000000001</v>
      </c>
      <c r="AN57" s="114">
        <v>2.24E-2</v>
      </c>
      <c r="AO57" s="2">
        <v>1</v>
      </c>
      <c r="AQ57" s="114">
        <f t="shared" si="17"/>
        <v>5.1808750000000003</v>
      </c>
      <c r="AR57" s="114">
        <f t="shared" si="18"/>
        <v>16.0532</v>
      </c>
      <c r="AS57" s="114">
        <v>2.24E-2</v>
      </c>
      <c r="AT57" s="2">
        <v>1</v>
      </c>
      <c r="AV57" s="114">
        <f t="shared" si="19"/>
        <v>-6.0059750000000003</v>
      </c>
      <c r="AW57" s="114">
        <f t="shared" si="20"/>
        <v>-15.228100000000001</v>
      </c>
      <c r="AX57" s="114">
        <f t="shared" si="21"/>
        <v>2.64E-2</v>
      </c>
      <c r="AY57" s="2">
        <v>1</v>
      </c>
      <c r="BA57" s="114">
        <f t="shared" si="22"/>
        <v>-6.0059750000000003</v>
      </c>
      <c r="BB57" s="114">
        <f t="shared" si="23"/>
        <v>-12.548100000000002</v>
      </c>
      <c r="BC57" s="114">
        <v>2.64E-2</v>
      </c>
      <c r="BD57" s="2">
        <v>1</v>
      </c>
      <c r="BF57" s="114">
        <f t="shared" si="24"/>
        <v>-6.0059750000000003</v>
      </c>
      <c r="BG57" s="114">
        <f t="shared" si="25"/>
        <v>13.3719</v>
      </c>
      <c r="BH57" s="114">
        <v>2.64E-2</v>
      </c>
      <c r="BI57" s="2">
        <v>1</v>
      </c>
      <c r="BK57" s="114">
        <f t="shared" si="26"/>
        <v>-6.0059750000000003</v>
      </c>
      <c r="BL57" s="114">
        <f t="shared" si="27"/>
        <v>16.0519</v>
      </c>
      <c r="BM57" s="114">
        <v>2.64E-2</v>
      </c>
      <c r="BN57" s="2">
        <v>1</v>
      </c>
    </row>
    <row r="58" spans="1:66" s="63" customFormat="1">
      <c r="A58" s="114">
        <v>7.3464999999999998</v>
      </c>
      <c r="B58" s="2">
        <v>57</v>
      </c>
      <c r="C58" s="2"/>
      <c r="D58" s="114">
        <f t="shared" si="0"/>
        <v>3.6732499999999999</v>
      </c>
      <c r="E58" s="114">
        <f t="shared" si="1"/>
        <v>-3.6732499999999999</v>
      </c>
      <c r="F58" s="114"/>
      <c r="G58" s="114"/>
      <c r="H58" s="114">
        <v>-15.64</v>
      </c>
      <c r="I58" s="114">
        <v>-12.96</v>
      </c>
      <c r="J58" s="114">
        <v>12.96</v>
      </c>
      <c r="K58" s="114">
        <v>15.64</v>
      </c>
      <c r="L58" s="2"/>
      <c r="M58" s="2"/>
      <c r="N58" s="123">
        <v>5.5940750000000001</v>
      </c>
      <c r="O58" s="124">
        <f t="shared" si="9"/>
        <v>-5.5940750000000001</v>
      </c>
      <c r="P58" s="123">
        <v>-15.64</v>
      </c>
      <c r="Q58" s="124">
        <v>-12.96</v>
      </c>
      <c r="R58" s="124">
        <v>12.96</v>
      </c>
      <c r="S58" s="129">
        <v>15.64</v>
      </c>
      <c r="T58" s="92">
        <v>0.41320000000000001</v>
      </c>
      <c r="U58" s="92">
        <v>0.41320000000000001</v>
      </c>
      <c r="V58" s="92">
        <v>2.24E-2</v>
      </c>
      <c r="W58" s="109">
        <v>0.41189999999999999</v>
      </c>
      <c r="X58" s="110">
        <v>0.41189999999999999</v>
      </c>
      <c r="Y58" s="111">
        <v>2.64E-2</v>
      </c>
      <c r="Z58" s="156"/>
      <c r="AA58" s="64">
        <v>4</v>
      </c>
      <c r="AB58" s="124">
        <f t="shared" si="10"/>
        <v>6.0072749999999999</v>
      </c>
      <c r="AC58" s="124">
        <f t="shared" si="11"/>
        <v>-15.226800000000001</v>
      </c>
      <c r="AD58" s="124">
        <f t="shared" si="12"/>
        <v>2.24E-2</v>
      </c>
      <c r="AE58" s="63">
        <v>1</v>
      </c>
      <c r="AG58" s="124">
        <f t="shared" si="13"/>
        <v>6.0072749999999999</v>
      </c>
      <c r="AH58" s="124">
        <f t="shared" si="14"/>
        <v>-12.546800000000001</v>
      </c>
      <c r="AI58" s="124">
        <v>2.24E-2</v>
      </c>
      <c r="AJ58" s="63">
        <v>1</v>
      </c>
      <c r="AL58" s="124">
        <f t="shared" si="15"/>
        <v>6.0072749999999999</v>
      </c>
      <c r="AM58" s="124">
        <f t="shared" si="16"/>
        <v>13.373200000000001</v>
      </c>
      <c r="AN58" s="124">
        <v>2.24E-2</v>
      </c>
      <c r="AO58" s="63">
        <v>1</v>
      </c>
      <c r="AQ58" s="124">
        <f t="shared" si="17"/>
        <v>6.0072749999999999</v>
      </c>
      <c r="AR58" s="124">
        <f t="shared" si="18"/>
        <v>16.0532</v>
      </c>
      <c r="AS58" s="124">
        <v>2.24E-2</v>
      </c>
      <c r="AT58" s="63">
        <v>1</v>
      </c>
      <c r="AV58" s="124">
        <f t="shared" si="19"/>
        <v>-5.182175</v>
      </c>
      <c r="AW58" s="124">
        <f t="shared" si="20"/>
        <v>-15.228100000000001</v>
      </c>
      <c r="AX58" s="124">
        <f t="shared" si="21"/>
        <v>2.64E-2</v>
      </c>
      <c r="AY58" s="63">
        <v>1</v>
      </c>
      <c r="BA58" s="124">
        <f t="shared" si="22"/>
        <v>-5.182175</v>
      </c>
      <c r="BB58" s="124">
        <f t="shared" si="23"/>
        <v>-12.548100000000002</v>
      </c>
      <c r="BC58" s="124">
        <v>2.64E-2</v>
      </c>
      <c r="BD58" s="63">
        <v>1</v>
      </c>
      <c r="BF58" s="124">
        <f t="shared" si="24"/>
        <v>-5.182175</v>
      </c>
      <c r="BG58" s="124">
        <f t="shared" si="25"/>
        <v>13.3719</v>
      </c>
      <c r="BH58" s="124">
        <v>2.64E-2</v>
      </c>
      <c r="BI58" s="63">
        <v>1</v>
      </c>
      <c r="BK58" s="124">
        <f t="shared" si="26"/>
        <v>-5.182175</v>
      </c>
      <c r="BL58" s="124">
        <f t="shared" si="27"/>
        <v>16.0519</v>
      </c>
      <c r="BM58" s="124">
        <v>2.64E-2</v>
      </c>
      <c r="BN58" s="63">
        <v>1</v>
      </c>
    </row>
    <row r="59" spans="1:66">
      <c r="A59" s="114">
        <v>7.3574999999999999</v>
      </c>
      <c r="B59" s="2">
        <v>58</v>
      </c>
      <c r="C59" s="2"/>
      <c r="D59" s="114">
        <f t="shared" si="0"/>
        <v>3.67875</v>
      </c>
      <c r="E59" s="114">
        <f t="shared" si="1"/>
        <v>-3.67875</v>
      </c>
      <c r="F59" s="114"/>
      <c r="G59" s="114"/>
      <c r="H59" s="114">
        <v>-15.64</v>
      </c>
      <c r="I59" s="114">
        <v>-12.96</v>
      </c>
      <c r="J59" s="114">
        <v>12.96</v>
      </c>
      <c r="K59" s="114">
        <v>15.64</v>
      </c>
      <c r="L59" s="2"/>
      <c r="M59" s="2"/>
      <c r="N59" s="115">
        <v>5.5066249999999997</v>
      </c>
      <c r="O59" s="113">
        <f t="shared" si="9"/>
        <v>-5.5066249999999997</v>
      </c>
      <c r="P59" s="115">
        <v>-15.64</v>
      </c>
      <c r="Q59" s="114">
        <v>-12.96</v>
      </c>
      <c r="R59" s="114">
        <v>12.96</v>
      </c>
      <c r="S59" s="131">
        <v>15.64</v>
      </c>
      <c r="T59" s="125">
        <v>0.41320000000000001</v>
      </c>
      <c r="U59" s="125">
        <v>-0.41320000000000001</v>
      </c>
      <c r="V59" s="125">
        <v>2.24E-2</v>
      </c>
      <c r="W59" s="106">
        <v>0.41189999999999999</v>
      </c>
      <c r="X59" s="107">
        <v>-0.41189999999999999</v>
      </c>
      <c r="Y59" s="108">
        <v>2.64E-2</v>
      </c>
      <c r="Z59" s="154">
        <v>11</v>
      </c>
      <c r="AA59" s="62">
        <v>1</v>
      </c>
      <c r="AB59" s="114">
        <f t="shared" si="10"/>
        <v>5.9198249999999994</v>
      </c>
      <c r="AC59" s="114">
        <f t="shared" si="11"/>
        <v>-16.0532</v>
      </c>
      <c r="AD59" s="114">
        <f t="shared" si="12"/>
        <v>2.24E-2</v>
      </c>
      <c r="AE59" s="2">
        <v>1</v>
      </c>
      <c r="AG59" s="113">
        <f t="shared" si="13"/>
        <v>5.9198249999999994</v>
      </c>
      <c r="AH59" s="113">
        <f t="shared" si="14"/>
        <v>-13.373200000000001</v>
      </c>
      <c r="AI59" s="113">
        <v>2.24E-2</v>
      </c>
      <c r="AJ59" s="45">
        <v>1</v>
      </c>
      <c r="AL59" s="113">
        <f t="shared" si="15"/>
        <v>5.9198249999999994</v>
      </c>
      <c r="AM59" s="113">
        <f t="shared" si="16"/>
        <v>12.546800000000001</v>
      </c>
      <c r="AN59" s="113">
        <v>2.24E-2</v>
      </c>
      <c r="AO59" s="45">
        <v>1</v>
      </c>
      <c r="AQ59" s="113">
        <f t="shared" si="17"/>
        <v>5.9198249999999994</v>
      </c>
      <c r="AR59" s="113">
        <f t="shared" si="18"/>
        <v>15.226800000000001</v>
      </c>
      <c r="AS59" s="113">
        <v>2.24E-2</v>
      </c>
      <c r="AT59" s="45">
        <v>1</v>
      </c>
      <c r="AV59" s="113">
        <f t="shared" si="19"/>
        <v>-5.0947249999999995</v>
      </c>
      <c r="AW59" s="113">
        <f t="shared" si="20"/>
        <v>-16.0519</v>
      </c>
      <c r="AX59" s="113">
        <f t="shared" si="21"/>
        <v>2.64E-2</v>
      </c>
      <c r="AY59" s="45">
        <v>1</v>
      </c>
      <c r="BA59" s="113">
        <f t="shared" si="22"/>
        <v>-5.0947249999999995</v>
      </c>
      <c r="BB59" s="113">
        <f t="shared" si="23"/>
        <v>-13.3719</v>
      </c>
      <c r="BC59" s="113">
        <v>2.64E-2</v>
      </c>
      <c r="BD59" s="45">
        <v>1</v>
      </c>
      <c r="BF59" s="113">
        <f t="shared" si="24"/>
        <v>-5.0947249999999995</v>
      </c>
      <c r="BG59" s="113">
        <f t="shared" si="25"/>
        <v>12.548100000000002</v>
      </c>
      <c r="BH59" s="113">
        <v>2.64E-2</v>
      </c>
      <c r="BI59" s="45">
        <v>1</v>
      </c>
      <c r="BK59" s="113">
        <f t="shared" si="26"/>
        <v>-5.0947249999999995</v>
      </c>
      <c r="BL59" s="113">
        <f t="shared" si="27"/>
        <v>15.228100000000001</v>
      </c>
      <c r="BM59" s="113">
        <v>2.64E-2</v>
      </c>
      <c r="BN59" s="45">
        <v>1</v>
      </c>
    </row>
    <row r="60" spans="1:66">
      <c r="A60" s="114">
        <v>7.4625000000000004</v>
      </c>
      <c r="B60" s="2">
        <v>59</v>
      </c>
      <c r="C60" s="2"/>
      <c r="D60" s="114">
        <f t="shared" si="0"/>
        <v>3.7312500000000002</v>
      </c>
      <c r="E60" s="114">
        <f t="shared" si="1"/>
        <v>-3.7312500000000002</v>
      </c>
      <c r="F60" s="114"/>
      <c r="G60" s="114"/>
      <c r="H60" s="114">
        <v>-15.64</v>
      </c>
      <c r="I60" s="114">
        <v>-12.96</v>
      </c>
      <c r="J60" s="114">
        <v>12.96</v>
      </c>
      <c r="K60" s="114">
        <v>15.64</v>
      </c>
      <c r="L60" s="2"/>
      <c r="M60" s="2"/>
      <c r="N60" s="115">
        <v>5.5066249999999997</v>
      </c>
      <c r="O60" s="113">
        <f t="shared" si="9"/>
        <v>-5.5066249999999997</v>
      </c>
      <c r="P60" s="115">
        <v>-15.64</v>
      </c>
      <c r="Q60" s="114">
        <v>-12.96</v>
      </c>
      <c r="R60" s="114">
        <v>12.96</v>
      </c>
      <c r="S60" s="131">
        <v>15.64</v>
      </c>
      <c r="T60" s="125">
        <v>-0.41320000000000001</v>
      </c>
      <c r="U60" s="125">
        <v>-0.41320000000000001</v>
      </c>
      <c r="V60" s="125">
        <v>2.24E-2</v>
      </c>
      <c r="W60" s="106">
        <v>-0.41189999999999999</v>
      </c>
      <c r="X60" s="107">
        <v>-0.41189999999999999</v>
      </c>
      <c r="Y60" s="108">
        <v>2.64E-2</v>
      </c>
      <c r="Z60" s="154"/>
      <c r="AA60" s="62">
        <v>2</v>
      </c>
      <c r="AB60" s="114">
        <f t="shared" si="10"/>
        <v>5.0934249999999999</v>
      </c>
      <c r="AC60" s="114">
        <f t="shared" si="11"/>
        <v>-16.0532</v>
      </c>
      <c r="AD60" s="114">
        <f t="shared" si="12"/>
        <v>2.24E-2</v>
      </c>
      <c r="AE60" s="2">
        <v>1</v>
      </c>
      <c r="AG60" s="113">
        <f t="shared" si="13"/>
        <v>5.0934249999999999</v>
      </c>
      <c r="AH60" s="113">
        <f t="shared" si="14"/>
        <v>-13.373200000000001</v>
      </c>
      <c r="AI60" s="113">
        <v>2.24E-2</v>
      </c>
      <c r="AJ60" s="45">
        <v>1</v>
      </c>
      <c r="AL60" s="113">
        <f t="shared" si="15"/>
        <v>5.0934249999999999</v>
      </c>
      <c r="AM60" s="113">
        <f t="shared" si="16"/>
        <v>12.546800000000001</v>
      </c>
      <c r="AN60" s="113">
        <v>2.24E-2</v>
      </c>
      <c r="AO60" s="45">
        <v>1</v>
      </c>
      <c r="AQ60" s="113">
        <f t="shared" si="17"/>
        <v>5.0934249999999999</v>
      </c>
      <c r="AR60" s="113">
        <f t="shared" si="18"/>
        <v>15.226800000000001</v>
      </c>
      <c r="AS60" s="113">
        <v>2.24E-2</v>
      </c>
      <c r="AT60" s="45">
        <v>1</v>
      </c>
      <c r="AV60" s="113">
        <f t="shared" si="19"/>
        <v>-5.9185249999999998</v>
      </c>
      <c r="AW60" s="113">
        <f t="shared" si="20"/>
        <v>-16.0519</v>
      </c>
      <c r="AX60" s="113">
        <f t="shared" si="21"/>
        <v>2.64E-2</v>
      </c>
      <c r="AY60" s="45">
        <v>1</v>
      </c>
      <c r="BA60" s="113">
        <f t="shared" si="22"/>
        <v>-5.9185249999999998</v>
      </c>
      <c r="BB60" s="113">
        <f t="shared" si="23"/>
        <v>-13.3719</v>
      </c>
      <c r="BC60" s="113">
        <v>2.64E-2</v>
      </c>
      <c r="BD60" s="45">
        <v>1</v>
      </c>
      <c r="BF60" s="113">
        <f t="shared" si="24"/>
        <v>-5.9185249999999998</v>
      </c>
      <c r="BG60" s="113">
        <f t="shared" si="25"/>
        <v>12.548100000000002</v>
      </c>
      <c r="BH60" s="113">
        <v>2.64E-2</v>
      </c>
      <c r="BI60" s="45">
        <v>1</v>
      </c>
      <c r="BK60" s="113">
        <f t="shared" si="26"/>
        <v>-5.9185249999999998</v>
      </c>
      <c r="BL60" s="113">
        <f t="shared" si="27"/>
        <v>15.228100000000001</v>
      </c>
      <c r="BM60" s="113">
        <v>2.64E-2</v>
      </c>
      <c r="BN60" s="45">
        <v>1</v>
      </c>
    </row>
    <row r="61" spans="1:66">
      <c r="A61" s="114">
        <v>7.5755999999999997</v>
      </c>
      <c r="B61" s="2">
        <v>60</v>
      </c>
      <c r="C61" s="2"/>
      <c r="D61" s="114">
        <f t="shared" si="0"/>
        <v>3.7877999999999998</v>
      </c>
      <c r="E61" s="114">
        <f t="shared" si="1"/>
        <v>-3.7877999999999998</v>
      </c>
      <c r="F61" s="114"/>
      <c r="G61" s="114"/>
      <c r="H61" s="114">
        <v>-15.64</v>
      </c>
      <c r="I61" s="114">
        <v>-12.96</v>
      </c>
      <c r="J61" s="114">
        <v>12.96</v>
      </c>
      <c r="K61" s="114">
        <v>15.64</v>
      </c>
      <c r="L61" s="2"/>
      <c r="M61" s="2"/>
      <c r="N61" s="115">
        <v>5.5066249999999997</v>
      </c>
      <c r="O61" s="113">
        <f t="shared" si="9"/>
        <v>-5.5066249999999997</v>
      </c>
      <c r="P61" s="115">
        <v>-15.64</v>
      </c>
      <c r="Q61" s="114">
        <v>-12.96</v>
      </c>
      <c r="R61" s="114">
        <v>12.96</v>
      </c>
      <c r="S61" s="131">
        <v>15.64</v>
      </c>
      <c r="T61" s="125">
        <v>-0.41320000000000001</v>
      </c>
      <c r="U61" s="125">
        <v>0.41320000000000001</v>
      </c>
      <c r="V61" s="125">
        <v>2.24E-2</v>
      </c>
      <c r="W61" s="106">
        <v>-0.41189999999999999</v>
      </c>
      <c r="X61" s="107">
        <v>0.41189999999999999</v>
      </c>
      <c r="Y61" s="108">
        <v>2.64E-2</v>
      </c>
      <c r="Z61" s="154"/>
      <c r="AA61" s="62">
        <v>3</v>
      </c>
      <c r="AB61" s="114">
        <f t="shared" si="10"/>
        <v>5.0934249999999999</v>
      </c>
      <c r="AC61" s="114">
        <f t="shared" si="11"/>
        <v>-15.226800000000001</v>
      </c>
      <c r="AD61" s="114">
        <f t="shared" si="12"/>
        <v>2.24E-2</v>
      </c>
      <c r="AE61" s="2">
        <v>1</v>
      </c>
      <c r="AG61" s="113">
        <f t="shared" si="13"/>
        <v>5.0934249999999999</v>
      </c>
      <c r="AH61" s="113">
        <f t="shared" si="14"/>
        <v>-12.546800000000001</v>
      </c>
      <c r="AI61" s="113">
        <v>2.24E-2</v>
      </c>
      <c r="AJ61" s="45">
        <v>1</v>
      </c>
      <c r="AL61" s="113">
        <f t="shared" si="15"/>
        <v>5.0934249999999999</v>
      </c>
      <c r="AM61" s="113">
        <f t="shared" si="16"/>
        <v>13.373200000000001</v>
      </c>
      <c r="AN61" s="113">
        <v>2.24E-2</v>
      </c>
      <c r="AO61" s="45">
        <v>1</v>
      </c>
      <c r="AQ61" s="113">
        <f t="shared" si="17"/>
        <v>5.0934249999999999</v>
      </c>
      <c r="AR61" s="113">
        <f t="shared" si="18"/>
        <v>16.0532</v>
      </c>
      <c r="AS61" s="113">
        <v>2.24E-2</v>
      </c>
      <c r="AT61" s="45">
        <v>1</v>
      </c>
      <c r="AV61" s="113">
        <f t="shared" si="19"/>
        <v>-5.9185249999999998</v>
      </c>
      <c r="AW61" s="113">
        <f t="shared" si="20"/>
        <v>-15.228100000000001</v>
      </c>
      <c r="AX61" s="113">
        <f t="shared" si="21"/>
        <v>2.64E-2</v>
      </c>
      <c r="AY61" s="45">
        <v>1</v>
      </c>
      <c r="BA61" s="113">
        <f t="shared" si="22"/>
        <v>-5.9185249999999998</v>
      </c>
      <c r="BB61" s="113">
        <f t="shared" si="23"/>
        <v>-12.548100000000002</v>
      </c>
      <c r="BC61" s="113">
        <v>2.64E-2</v>
      </c>
      <c r="BD61" s="45">
        <v>1</v>
      </c>
      <c r="BF61" s="113">
        <f t="shared" si="24"/>
        <v>-5.9185249999999998</v>
      </c>
      <c r="BG61" s="113">
        <f t="shared" si="25"/>
        <v>13.3719</v>
      </c>
      <c r="BH61" s="113">
        <v>2.64E-2</v>
      </c>
      <c r="BI61" s="45">
        <v>1</v>
      </c>
      <c r="BK61" s="113">
        <f t="shared" si="26"/>
        <v>-5.9185249999999998</v>
      </c>
      <c r="BL61" s="113">
        <f t="shared" si="27"/>
        <v>16.0519</v>
      </c>
      <c r="BM61" s="113">
        <v>2.64E-2</v>
      </c>
      <c r="BN61" s="45">
        <v>1</v>
      </c>
    </row>
    <row r="62" spans="1:66">
      <c r="A62" s="114">
        <v>7.6914999999999996</v>
      </c>
      <c r="B62" s="2">
        <v>61</v>
      </c>
      <c r="C62" s="2"/>
      <c r="D62" s="114">
        <f t="shared" si="0"/>
        <v>3.8457499999999998</v>
      </c>
      <c r="E62" s="114">
        <f t="shared" si="1"/>
        <v>-3.8457499999999998</v>
      </c>
      <c r="F62" s="114"/>
      <c r="G62" s="114"/>
      <c r="H62" s="114">
        <v>-15.64</v>
      </c>
      <c r="I62" s="114">
        <v>-12.96</v>
      </c>
      <c r="J62" s="114">
        <v>12.96</v>
      </c>
      <c r="K62" s="114">
        <v>15.64</v>
      </c>
      <c r="L62" s="2"/>
      <c r="M62" s="2"/>
      <c r="N62" s="115">
        <v>5.5066249999999997</v>
      </c>
      <c r="O62" s="113">
        <f t="shared" si="9"/>
        <v>-5.5066249999999997</v>
      </c>
      <c r="P62" s="115">
        <v>-15.64</v>
      </c>
      <c r="Q62" s="114">
        <v>-12.96</v>
      </c>
      <c r="R62" s="114">
        <v>12.96</v>
      </c>
      <c r="S62" s="131">
        <v>15.64</v>
      </c>
      <c r="T62" s="125">
        <v>0.41320000000000001</v>
      </c>
      <c r="U62" s="125">
        <v>0.41320000000000001</v>
      </c>
      <c r="V62" s="125">
        <v>2.24E-2</v>
      </c>
      <c r="W62" s="106">
        <v>0.41189999999999999</v>
      </c>
      <c r="X62" s="107">
        <v>0.41189999999999999</v>
      </c>
      <c r="Y62" s="108">
        <v>2.64E-2</v>
      </c>
      <c r="Z62" s="154"/>
      <c r="AA62" s="62">
        <v>4</v>
      </c>
      <c r="AB62" s="114">
        <f t="shared" si="10"/>
        <v>5.9198249999999994</v>
      </c>
      <c r="AC62" s="114">
        <f t="shared" si="11"/>
        <v>-15.226800000000001</v>
      </c>
      <c r="AD62" s="114">
        <f t="shared" si="12"/>
        <v>2.24E-2</v>
      </c>
      <c r="AE62" s="2">
        <v>1</v>
      </c>
      <c r="AG62" s="113">
        <f t="shared" si="13"/>
        <v>5.9198249999999994</v>
      </c>
      <c r="AH62" s="113">
        <f t="shared" si="14"/>
        <v>-12.546800000000001</v>
      </c>
      <c r="AI62" s="113">
        <v>2.24E-2</v>
      </c>
      <c r="AJ62" s="45">
        <v>1</v>
      </c>
      <c r="AL62" s="113">
        <f t="shared" si="15"/>
        <v>5.9198249999999994</v>
      </c>
      <c r="AM62" s="113">
        <f t="shared" si="16"/>
        <v>13.373200000000001</v>
      </c>
      <c r="AN62" s="113">
        <v>2.24E-2</v>
      </c>
      <c r="AO62" s="45">
        <v>1</v>
      </c>
      <c r="AQ62" s="113">
        <f t="shared" si="17"/>
        <v>5.9198249999999994</v>
      </c>
      <c r="AR62" s="113">
        <f t="shared" si="18"/>
        <v>16.0532</v>
      </c>
      <c r="AS62" s="113">
        <v>2.24E-2</v>
      </c>
      <c r="AT62" s="45">
        <v>1</v>
      </c>
      <c r="AV62" s="113">
        <f t="shared" si="19"/>
        <v>-5.0947249999999995</v>
      </c>
      <c r="AW62" s="113">
        <f t="shared" si="20"/>
        <v>-15.228100000000001</v>
      </c>
      <c r="AX62" s="113">
        <f t="shared" si="21"/>
        <v>2.64E-2</v>
      </c>
      <c r="AY62" s="45">
        <v>1</v>
      </c>
      <c r="BA62" s="113">
        <f t="shared" si="22"/>
        <v>-5.0947249999999995</v>
      </c>
      <c r="BB62" s="113">
        <f t="shared" si="23"/>
        <v>-12.548100000000002</v>
      </c>
      <c r="BC62" s="113">
        <v>2.64E-2</v>
      </c>
      <c r="BD62" s="45">
        <v>1</v>
      </c>
      <c r="BF62" s="113">
        <f t="shared" si="24"/>
        <v>-5.0947249999999995</v>
      </c>
      <c r="BG62" s="113">
        <f t="shared" si="25"/>
        <v>13.3719</v>
      </c>
      <c r="BH62" s="113">
        <v>2.64E-2</v>
      </c>
      <c r="BI62" s="45">
        <v>1</v>
      </c>
      <c r="BK62" s="113">
        <f t="shared" si="26"/>
        <v>-5.0947249999999995</v>
      </c>
      <c r="BL62" s="113">
        <f t="shared" si="27"/>
        <v>16.0519</v>
      </c>
      <c r="BM62" s="113">
        <v>2.64E-2</v>
      </c>
      <c r="BN62" s="45">
        <v>1</v>
      </c>
    </row>
    <row r="63" spans="1:66" s="59" customFormat="1">
      <c r="A63" s="114">
        <v>7.7996999999999996</v>
      </c>
      <c r="B63" s="2">
        <v>62</v>
      </c>
      <c r="C63" s="2"/>
      <c r="D63" s="114">
        <f t="shared" si="0"/>
        <v>3.8998499999999998</v>
      </c>
      <c r="E63" s="114">
        <f t="shared" si="1"/>
        <v>-3.8998499999999998</v>
      </c>
      <c r="F63" s="114"/>
      <c r="G63" s="114"/>
      <c r="H63" s="114">
        <v>-15.64</v>
      </c>
      <c r="I63" s="114">
        <v>-12.96</v>
      </c>
      <c r="J63" s="114">
        <v>12.96</v>
      </c>
      <c r="K63" s="114">
        <v>15.64</v>
      </c>
      <c r="L63" s="2"/>
      <c r="M63" s="2"/>
      <c r="N63" s="121">
        <v>5.4226749999999999</v>
      </c>
      <c r="O63" s="122">
        <f t="shared" si="9"/>
        <v>-5.4226749999999999</v>
      </c>
      <c r="P63" s="121">
        <v>-15.64</v>
      </c>
      <c r="Q63" s="122">
        <v>-12.96</v>
      </c>
      <c r="R63" s="122">
        <v>12.96</v>
      </c>
      <c r="S63" s="130">
        <v>15.64</v>
      </c>
      <c r="T63" s="87">
        <v>0.41320000000000001</v>
      </c>
      <c r="U63" s="87">
        <v>-0.41320000000000001</v>
      </c>
      <c r="V63" s="87">
        <v>2.24E-2</v>
      </c>
      <c r="W63" s="103">
        <v>0.41189999999999999</v>
      </c>
      <c r="X63" s="104">
        <v>-0.41189999999999999</v>
      </c>
      <c r="Y63" s="105">
        <v>2.64E-2</v>
      </c>
      <c r="Z63" s="155">
        <v>12</v>
      </c>
      <c r="AA63" s="60">
        <v>1</v>
      </c>
      <c r="AB63" s="122">
        <f t="shared" si="10"/>
        <v>5.8358749999999997</v>
      </c>
      <c r="AC63" s="122">
        <f t="shared" si="11"/>
        <v>-16.0532</v>
      </c>
      <c r="AD63" s="122">
        <f t="shared" si="12"/>
        <v>2.24E-2</v>
      </c>
      <c r="AE63" s="59">
        <v>1</v>
      </c>
      <c r="AG63" s="122">
        <f t="shared" si="13"/>
        <v>5.8358749999999997</v>
      </c>
      <c r="AH63" s="122">
        <f t="shared" si="14"/>
        <v>-13.373200000000001</v>
      </c>
      <c r="AI63" s="122">
        <v>2.24E-2</v>
      </c>
      <c r="AJ63" s="59">
        <v>1</v>
      </c>
      <c r="AL63" s="122">
        <f t="shared" si="15"/>
        <v>5.8358749999999997</v>
      </c>
      <c r="AM63" s="122">
        <f t="shared" si="16"/>
        <v>12.546800000000001</v>
      </c>
      <c r="AN63" s="122">
        <v>2.24E-2</v>
      </c>
      <c r="AO63" s="59">
        <v>1</v>
      </c>
      <c r="AQ63" s="122">
        <f t="shared" si="17"/>
        <v>5.8358749999999997</v>
      </c>
      <c r="AR63" s="122">
        <f t="shared" si="18"/>
        <v>15.226800000000001</v>
      </c>
      <c r="AS63" s="122">
        <v>2.24E-2</v>
      </c>
      <c r="AT63" s="59">
        <v>1</v>
      </c>
      <c r="AV63" s="122">
        <f t="shared" si="19"/>
        <v>-5.0107749999999998</v>
      </c>
      <c r="AW63" s="122">
        <f t="shared" si="20"/>
        <v>-16.0519</v>
      </c>
      <c r="AX63" s="122">
        <f t="shared" si="21"/>
        <v>2.64E-2</v>
      </c>
      <c r="AY63" s="59">
        <v>1</v>
      </c>
      <c r="BA63" s="122">
        <f t="shared" si="22"/>
        <v>-5.0107749999999998</v>
      </c>
      <c r="BB63" s="122">
        <f t="shared" si="23"/>
        <v>-13.3719</v>
      </c>
      <c r="BC63" s="122">
        <v>2.64E-2</v>
      </c>
      <c r="BD63" s="59">
        <v>1</v>
      </c>
      <c r="BF63" s="122">
        <f t="shared" si="24"/>
        <v>-5.0107749999999998</v>
      </c>
      <c r="BG63" s="122">
        <f t="shared" si="25"/>
        <v>12.548100000000002</v>
      </c>
      <c r="BH63" s="122">
        <v>2.64E-2</v>
      </c>
      <c r="BI63" s="59">
        <v>1</v>
      </c>
      <c r="BK63" s="122">
        <f t="shared" si="26"/>
        <v>-5.0107749999999998</v>
      </c>
      <c r="BL63" s="122">
        <f t="shared" si="27"/>
        <v>15.228100000000001</v>
      </c>
      <c r="BM63" s="122">
        <v>2.64E-2</v>
      </c>
      <c r="BN63" s="59">
        <v>1</v>
      </c>
    </row>
    <row r="64" spans="1:66" s="2" customFormat="1">
      <c r="A64" s="114">
        <v>7.8162000000000003</v>
      </c>
      <c r="B64" s="2">
        <v>63</v>
      </c>
      <c r="D64" s="114">
        <f t="shared" si="0"/>
        <v>3.9081000000000001</v>
      </c>
      <c r="E64" s="114">
        <f t="shared" si="1"/>
        <v>-3.9081000000000001</v>
      </c>
      <c r="F64" s="114"/>
      <c r="G64" s="114"/>
      <c r="H64" s="114">
        <v>-15.64</v>
      </c>
      <c r="I64" s="114">
        <v>-12.96</v>
      </c>
      <c r="J64" s="114">
        <v>12.96</v>
      </c>
      <c r="K64" s="114">
        <v>15.64</v>
      </c>
      <c r="N64" s="115">
        <v>5.4226749999999999</v>
      </c>
      <c r="O64" s="114">
        <f t="shared" si="9"/>
        <v>-5.4226749999999999</v>
      </c>
      <c r="P64" s="115">
        <v>-15.64</v>
      </c>
      <c r="Q64" s="114">
        <v>-12.96</v>
      </c>
      <c r="R64" s="114">
        <v>12.96</v>
      </c>
      <c r="S64" s="131">
        <v>15.64</v>
      </c>
      <c r="T64" s="85">
        <v>-0.41320000000000001</v>
      </c>
      <c r="U64" s="85">
        <v>-0.41320000000000001</v>
      </c>
      <c r="V64" s="85">
        <v>2.24E-2</v>
      </c>
      <c r="W64" s="106">
        <v>-0.41189999999999999</v>
      </c>
      <c r="X64" s="107">
        <v>-0.41189999999999999</v>
      </c>
      <c r="Y64" s="108">
        <v>2.64E-2</v>
      </c>
      <c r="Z64" s="154"/>
      <c r="AA64" s="62">
        <v>2</v>
      </c>
      <c r="AB64" s="114">
        <f t="shared" si="10"/>
        <v>5.0094750000000001</v>
      </c>
      <c r="AC64" s="114">
        <f t="shared" si="11"/>
        <v>-16.0532</v>
      </c>
      <c r="AD64" s="114">
        <f t="shared" si="12"/>
        <v>2.24E-2</v>
      </c>
      <c r="AE64" s="2">
        <v>1</v>
      </c>
      <c r="AG64" s="114">
        <f t="shared" si="13"/>
        <v>5.0094750000000001</v>
      </c>
      <c r="AH64" s="114">
        <f t="shared" si="14"/>
        <v>-13.373200000000001</v>
      </c>
      <c r="AI64" s="114">
        <v>2.24E-2</v>
      </c>
      <c r="AJ64" s="2">
        <v>1</v>
      </c>
      <c r="AL64" s="114">
        <f t="shared" si="15"/>
        <v>5.0094750000000001</v>
      </c>
      <c r="AM64" s="114">
        <f t="shared" si="16"/>
        <v>12.546800000000001</v>
      </c>
      <c r="AN64" s="114">
        <v>2.24E-2</v>
      </c>
      <c r="AO64" s="2">
        <v>1</v>
      </c>
      <c r="AQ64" s="114">
        <f t="shared" si="17"/>
        <v>5.0094750000000001</v>
      </c>
      <c r="AR64" s="114">
        <f t="shared" si="18"/>
        <v>15.226800000000001</v>
      </c>
      <c r="AS64" s="114">
        <v>2.24E-2</v>
      </c>
      <c r="AT64" s="2">
        <v>1</v>
      </c>
      <c r="AV64" s="114">
        <f t="shared" si="19"/>
        <v>-5.8345750000000001</v>
      </c>
      <c r="AW64" s="114">
        <f t="shared" si="20"/>
        <v>-16.0519</v>
      </c>
      <c r="AX64" s="114">
        <f t="shared" si="21"/>
        <v>2.64E-2</v>
      </c>
      <c r="AY64" s="2">
        <v>1</v>
      </c>
      <c r="BA64" s="114">
        <f t="shared" si="22"/>
        <v>-5.8345750000000001</v>
      </c>
      <c r="BB64" s="114">
        <f t="shared" si="23"/>
        <v>-13.3719</v>
      </c>
      <c r="BC64" s="114">
        <v>2.64E-2</v>
      </c>
      <c r="BD64" s="2">
        <v>1</v>
      </c>
      <c r="BF64" s="114">
        <f t="shared" si="24"/>
        <v>-5.8345750000000001</v>
      </c>
      <c r="BG64" s="114">
        <f t="shared" si="25"/>
        <v>12.548100000000002</v>
      </c>
      <c r="BH64" s="114">
        <v>2.64E-2</v>
      </c>
      <c r="BI64" s="2">
        <v>1</v>
      </c>
      <c r="BK64" s="114">
        <f t="shared" si="26"/>
        <v>-5.8345750000000001</v>
      </c>
      <c r="BL64" s="114">
        <f t="shared" si="27"/>
        <v>15.228100000000001</v>
      </c>
      <c r="BM64" s="114">
        <v>2.64E-2</v>
      </c>
      <c r="BN64" s="2">
        <v>1</v>
      </c>
    </row>
    <row r="65" spans="1:66" s="2" customFormat="1">
      <c r="A65" s="114">
        <v>7.9405999999999999</v>
      </c>
      <c r="B65" s="2">
        <v>64</v>
      </c>
      <c r="D65" s="114">
        <f t="shared" si="0"/>
        <v>3.9702999999999999</v>
      </c>
      <c r="E65" s="114">
        <f t="shared" si="1"/>
        <v>-3.9702999999999999</v>
      </c>
      <c r="F65" s="114"/>
      <c r="G65" s="114"/>
      <c r="H65" s="114">
        <v>-15.64</v>
      </c>
      <c r="I65" s="114">
        <v>-12.96</v>
      </c>
      <c r="J65" s="114">
        <v>12.96</v>
      </c>
      <c r="K65" s="114">
        <v>15.64</v>
      </c>
      <c r="N65" s="115">
        <v>5.4226749999999999</v>
      </c>
      <c r="O65" s="114">
        <f t="shared" si="9"/>
        <v>-5.4226749999999999</v>
      </c>
      <c r="P65" s="115">
        <v>-15.64</v>
      </c>
      <c r="Q65" s="114">
        <v>-12.96</v>
      </c>
      <c r="R65" s="114">
        <v>12.96</v>
      </c>
      <c r="S65" s="131">
        <v>15.64</v>
      </c>
      <c r="T65" s="85">
        <v>-0.41320000000000001</v>
      </c>
      <c r="U65" s="85">
        <v>0.41320000000000001</v>
      </c>
      <c r="V65" s="85">
        <v>2.24E-2</v>
      </c>
      <c r="W65" s="106">
        <v>-0.41189999999999999</v>
      </c>
      <c r="X65" s="107">
        <v>0.41189999999999999</v>
      </c>
      <c r="Y65" s="108">
        <v>2.64E-2</v>
      </c>
      <c r="Z65" s="154"/>
      <c r="AA65" s="62">
        <v>3</v>
      </c>
      <c r="AB65" s="114">
        <f t="shared" si="10"/>
        <v>5.0094750000000001</v>
      </c>
      <c r="AC65" s="114">
        <f t="shared" si="11"/>
        <v>-15.226800000000001</v>
      </c>
      <c r="AD65" s="114">
        <f t="shared" si="12"/>
        <v>2.24E-2</v>
      </c>
      <c r="AE65" s="2">
        <v>1</v>
      </c>
      <c r="AG65" s="114">
        <f t="shared" si="13"/>
        <v>5.0094750000000001</v>
      </c>
      <c r="AH65" s="114">
        <f t="shared" si="14"/>
        <v>-12.546800000000001</v>
      </c>
      <c r="AI65" s="114">
        <v>2.24E-2</v>
      </c>
      <c r="AJ65" s="2">
        <v>1</v>
      </c>
      <c r="AL65" s="114">
        <f t="shared" si="15"/>
        <v>5.0094750000000001</v>
      </c>
      <c r="AM65" s="114">
        <f t="shared" si="16"/>
        <v>13.373200000000001</v>
      </c>
      <c r="AN65" s="114">
        <v>2.24E-2</v>
      </c>
      <c r="AO65" s="2">
        <v>1</v>
      </c>
      <c r="AQ65" s="114">
        <f t="shared" si="17"/>
        <v>5.0094750000000001</v>
      </c>
      <c r="AR65" s="114">
        <f t="shared" si="18"/>
        <v>16.0532</v>
      </c>
      <c r="AS65" s="114">
        <v>2.24E-2</v>
      </c>
      <c r="AT65" s="2">
        <v>1</v>
      </c>
      <c r="AV65" s="114">
        <f t="shared" si="19"/>
        <v>-5.8345750000000001</v>
      </c>
      <c r="AW65" s="114">
        <f t="shared" si="20"/>
        <v>-15.228100000000001</v>
      </c>
      <c r="AX65" s="114">
        <f t="shared" si="21"/>
        <v>2.64E-2</v>
      </c>
      <c r="AY65" s="2">
        <v>1</v>
      </c>
      <c r="BA65" s="114">
        <f t="shared" si="22"/>
        <v>-5.8345750000000001</v>
      </c>
      <c r="BB65" s="114">
        <f t="shared" si="23"/>
        <v>-12.548100000000002</v>
      </c>
      <c r="BC65" s="114">
        <v>2.64E-2</v>
      </c>
      <c r="BD65" s="2">
        <v>1</v>
      </c>
      <c r="BF65" s="114">
        <f t="shared" si="24"/>
        <v>-5.8345750000000001</v>
      </c>
      <c r="BG65" s="114">
        <f t="shared" si="25"/>
        <v>13.3719</v>
      </c>
      <c r="BH65" s="114">
        <v>2.64E-2</v>
      </c>
      <c r="BI65" s="2">
        <v>1</v>
      </c>
      <c r="BK65" s="114">
        <f t="shared" si="26"/>
        <v>-5.8345750000000001</v>
      </c>
      <c r="BL65" s="114">
        <f t="shared" si="27"/>
        <v>16.0519</v>
      </c>
      <c r="BM65" s="114">
        <v>2.64E-2</v>
      </c>
      <c r="BN65" s="2">
        <v>1</v>
      </c>
    </row>
    <row r="66" spans="1:66" s="63" customFormat="1">
      <c r="A66" s="114">
        <v>8.0797000000000008</v>
      </c>
      <c r="B66" s="2">
        <v>65</v>
      </c>
      <c r="C66" s="2"/>
      <c r="D66" s="114">
        <f t="shared" si="0"/>
        <v>4.0398500000000004</v>
      </c>
      <c r="E66" s="114">
        <f t="shared" si="1"/>
        <v>-4.0398500000000004</v>
      </c>
      <c r="F66" s="114"/>
      <c r="G66" s="114"/>
      <c r="H66" s="114">
        <v>-15.64</v>
      </c>
      <c r="I66" s="114">
        <v>-12.96</v>
      </c>
      <c r="J66" s="114">
        <v>12.96</v>
      </c>
      <c r="K66" s="114">
        <v>15.64</v>
      </c>
      <c r="L66" s="2"/>
      <c r="M66" s="2"/>
      <c r="N66" s="123">
        <v>5.4226749999999999</v>
      </c>
      <c r="O66" s="124">
        <f t="shared" si="9"/>
        <v>-5.4226749999999999</v>
      </c>
      <c r="P66" s="123">
        <v>-15.64</v>
      </c>
      <c r="Q66" s="124">
        <v>-12.96</v>
      </c>
      <c r="R66" s="124">
        <v>12.96</v>
      </c>
      <c r="S66" s="129">
        <v>15.64</v>
      </c>
      <c r="T66" s="92">
        <v>0.41320000000000001</v>
      </c>
      <c r="U66" s="92">
        <v>0.41320000000000001</v>
      </c>
      <c r="V66" s="92">
        <v>2.24E-2</v>
      </c>
      <c r="W66" s="109">
        <v>0.41189999999999999</v>
      </c>
      <c r="X66" s="110">
        <v>0.41189999999999999</v>
      </c>
      <c r="Y66" s="111">
        <v>2.64E-2</v>
      </c>
      <c r="Z66" s="156"/>
      <c r="AA66" s="64">
        <v>4</v>
      </c>
      <c r="AB66" s="124">
        <f t="shared" si="10"/>
        <v>5.8358749999999997</v>
      </c>
      <c r="AC66" s="124">
        <f t="shared" si="11"/>
        <v>-15.226800000000001</v>
      </c>
      <c r="AD66" s="124">
        <f t="shared" si="12"/>
        <v>2.24E-2</v>
      </c>
      <c r="AE66" s="63">
        <v>1</v>
      </c>
      <c r="AG66" s="124">
        <f t="shared" si="13"/>
        <v>5.8358749999999997</v>
      </c>
      <c r="AH66" s="124">
        <f t="shared" si="14"/>
        <v>-12.546800000000001</v>
      </c>
      <c r="AI66" s="124">
        <v>2.24E-2</v>
      </c>
      <c r="AJ66" s="63">
        <v>1</v>
      </c>
      <c r="AL66" s="124">
        <f t="shared" si="15"/>
        <v>5.8358749999999997</v>
      </c>
      <c r="AM66" s="124">
        <f t="shared" si="16"/>
        <v>13.373200000000001</v>
      </c>
      <c r="AN66" s="124">
        <v>2.24E-2</v>
      </c>
      <c r="AO66" s="63">
        <v>1</v>
      </c>
      <c r="AQ66" s="124">
        <f t="shared" si="17"/>
        <v>5.8358749999999997</v>
      </c>
      <c r="AR66" s="124">
        <f t="shared" si="18"/>
        <v>16.0532</v>
      </c>
      <c r="AS66" s="124">
        <v>2.24E-2</v>
      </c>
      <c r="AT66" s="63">
        <v>1</v>
      </c>
      <c r="AV66" s="124">
        <f t="shared" si="19"/>
        <v>-5.0107749999999998</v>
      </c>
      <c r="AW66" s="124">
        <f t="shared" si="20"/>
        <v>-15.228100000000001</v>
      </c>
      <c r="AX66" s="124">
        <f t="shared" si="21"/>
        <v>2.64E-2</v>
      </c>
      <c r="AY66" s="63">
        <v>1</v>
      </c>
      <c r="BA66" s="124">
        <f t="shared" si="22"/>
        <v>-5.0107749999999998</v>
      </c>
      <c r="BB66" s="124">
        <f t="shared" si="23"/>
        <v>-12.548100000000002</v>
      </c>
      <c r="BC66" s="124">
        <v>2.64E-2</v>
      </c>
      <c r="BD66" s="63">
        <v>1</v>
      </c>
      <c r="BF66" s="124">
        <f t="shared" si="24"/>
        <v>-5.0107749999999998</v>
      </c>
      <c r="BG66" s="124">
        <f t="shared" si="25"/>
        <v>13.3719</v>
      </c>
      <c r="BH66" s="124">
        <v>2.64E-2</v>
      </c>
      <c r="BI66" s="63">
        <v>1</v>
      </c>
      <c r="BK66" s="124">
        <f t="shared" si="26"/>
        <v>-5.0107749999999998</v>
      </c>
      <c r="BL66" s="124">
        <f t="shared" si="27"/>
        <v>16.0519</v>
      </c>
      <c r="BM66" s="124">
        <v>2.64E-2</v>
      </c>
      <c r="BN66" s="63">
        <v>1</v>
      </c>
    </row>
    <row r="67" spans="1:66">
      <c r="A67" s="114">
        <v>8.2230000000000008</v>
      </c>
      <c r="B67" s="2">
        <v>66</v>
      </c>
      <c r="C67" s="2"/>
      <c r="D67" s="114">
        <f t="shared" ref="D67:D94" si="28">A67/2</f>
        <v>4.1115000000000004</v>
      </c>
      <c r="E67" s="114">
        <f t="shared" ref="E67:E94" si="29">-D67</f>
        <v>-4.1115000000000004</v>
      </c>
      <c r="F67" s="114"/>
      <c r="G67" s="114"/>
      <c r="H67" s="114">
        <v>-15.64</v>
      </c>
      <c r="I67" s="114">
        <v>-12.96</v>
      </c>
      <c r="J67" s="114">
        <v>12.96</v>
      </c>
      <c r="K67" s="114">
        <v>15.64</v>
      </c>
      <c r="L67" s="2"/>
      <c r="M67" s="2"/>
      <c r="N67" s="115">
        <v>5.2868499999999994</v>
      </c>
      <c r="O67" s="113">
        <f t="shared" si="9"/>
        <v>-5.2868499999999994</v>
      </c>
      <c r="P67" s="115">
        <v>-15.64</v>
      </c>
      <c r="Q67" s="114">
        <v>-12.96</v>
      </c>
      <c r="R67" s="114">
        <v>12.96</v>
      </c>
      <c r="S67" s="131">
        <v>15.64</v>
      </c>
      <c r="T67" s="125">
        <v>0.41320000000000001</v>
      </c>
      <c r="U67" s="125">
        <v>-0.41320000000000001</v>
      </c>
      <c r="V67" s="125">
        <v>2.24E-2</v>
      </c>
      <c r="W67" s="106">
        <v>0.41189999999999999</v>
      </c>
      <c r="X67" s="107">
        <v>-0.41189999999999999</v>
      </c>
      <c r="Y67" s="108">
        <v>2.64E-2</v>
      </c>
      <c r="Z67" s="154">
        <v>13</v>
      </c>
      <c r="AA67" s="62">
        <v>1</v>
      </c>
      <c r="AB67" s="114">
        <f t="shared" si="10"/>
        <v>5.7000499999999992</v>
      </c>
      <c r="AC67" s="114">
        <f t="shared" si="11"/>
        <v>-16.0532</v>
      </c>
      <c r="AD67" s="114">
        <f t="shared" si="12"/>
        <v>2.24E-2</v>
      </c>
      <c r="AE67" s="2">
        <v>1</v>
      </c>
      <c r="AG67" s="113">
        <f t="shared" si="13"/>
        <v>5.7000499999999992</v>
      </c>
      <c r="AH67" s="113">
        <f t="shared" si="14"/>
        <v>-13.373200000000001</v>
      </c>
      <c r="AI67" s="113">
        <v>2.24E-2</v>
      </c>
      <c r="AJ67" s="45">
        <v>1</v>
      </c>
      <c r="AL67" s="113">
        <f t="shared" si="15"/>
        <v>5.7000499999999992</v>
      </c>
      <c r="AM67" s="113">
        <f t="shared" si="16"/>
        <v>12.546800000000001</v>
      </c>
      <c r="AN67" s="113">
        <v>2.24E-2</v>
      </c>
      <c r="AO67" s="45">
        <v>1</v>
      </c>
      <c r="AQ67" s="113">
        <f t="shared" si="17"/>
        <v>5.7000499999999992</v>
      </c>
      <c r="AR67" s="113">
        <f t="shared" si="18"/>
        <v>15.226800000000001</v>
      </c>
      <c r="AS67" s="113">
        <v>2.24E-2</v>
      </c>
      <c r="AT67" s="45">
        <v>1</v>
      </c>
      <c r="AV67" s="113">
        <f t="shared" si="19"/>
        <v>-4.8749499999999992</v>
      </c>
      <c r="AW67" s="113">
        <f t="shared" si="20"/>
        <v>-16.0519</v>
      </c>
      <c r="AX67" s="113">
        <f t="shared" si="21"/>
        <v>2.64E-2</v>
      </c>
      <c r="AY67" s="45">
        <v>1</v>
      </c>
      <c r="BA67" s="113">
        <f t="shared" si="22"/>
        <v>-4.8749499999999992</v>
      </c>
      <c r="BB67" s="113">
        <f t="shared" si="23"/>
        <v>-13.3719</v>
      </c>
      <c r="BC67" s="113">
        <v>2.64E-2</v>
      </c>
      <c r="BD67" s="45">
        <v>1</v>
      </c>
      <c r="BF67" s="113">
        <f t="shared" si="24"/>
        <v>-4.8749499999999992</v>
      </c>
      <c r="BG67" s="113">
        <f t="shared" si="25"/>
        <v>12.548100000000002</v>
      </c>
      <c r="BH67" s="113">
        <v>2.64E-2</v>
      </c>
      <c r="BI67" s="45">
        <v>1</v>
      </c>
      <c r="BK67" s="113">
        <f t="shared" si="26"/>
        <v>-4.8749499999999992</v>
      </c>
      <c r="BL67" s="113">
        <f t="shared" si="27"/>
        <v>15.228100000000001</v>
      </c>
      <c r="BM67" s="113">
        <v>2.64E-2</v>
      </c>
      <c r="BN67" s="45">
        <v>1</v>
      </c>
    </row>
    <row r="68" spans="1:66">
      <c r="A68" s="114">
        <v>8.3544</v>
      </c>
      <c r="B68" s="2">
        <v>67</v>
      </c>
      <c r="C68" s="2"/>
      <c r="D68" s="114">
        <f t="shared" si="28"/>
        <v>4.1772</v>
      </c>
      <c r="E68" s="114">
        <f t="shared" si="29"/>
        <v>-4.1772</v>
      </c>
      <c r="F68" s="114"/>
      <c r="G68" s="114"/>
      <c r="H68" s="114">
        <v>-15.64</v>
      </c>
      <c r="I68" s="114">
        <v>-12.96</v>
      </c>
      <c r="J68" s="114">
        <v>12.96</v>
      </c>
      <c r="K68" s="114">
        <v>15.64</v>
      </c>
      <c r="L68" s="2"/>
      <c r="M68" s="2"/>
      <c r="N68" s="115">
        <v>5.2868499999999994</v>
      </c>
      <c r="O68" s="113">
        <f t="shared" si="9"/>
        <v>-5.2868499999999994</v>
      </c>
      <c r="P68" s="115">
        <v>-15.64</v>
      </c>
      <c r="Q68" s="114">
        <v>-12.96</v>
      </c>
      <c r="R68" s="114">
        <v>12.96</v>
      </c>
      <c r="S68" s="131">
        <v>15.64</v>
      </c>
      <c r="T68" s="125">
        <v>-0.41320000000000001</v>
      </c>
      <c r="U68" s="125">
        <v>-0.41320000000000001</v>
      </c>
      <c r="V68" s="125">
        <v>2.24E-2</v>
      </c>
      <c r="W68" s="106">
        <v>-0.41189999999999999</v>
      </c>
      <c r="X68" s="107">
        <v>-0.41189999999999999</v>
      </c>
      <c r="Y68" s="108">
        <v>2.64E-2</v>
      </c>
      <c r="Z68" s="154"/>
      <c r="AA68" s="62">
        <v>2</v>
      </c>
      <c r="AB68" s="114">
        <f t="shared" si="10"/>
        <v>4.8736499999999996</v>
      </c>
      <c r="AC68" s="114">
        <f t="shared" si="11"/>
        <v>-16.0532</v>
      </c>
      <c r="AD68" s="114">
        <f t="shared" si="12"/>
        <v>2.24E-2</v>
      </c>
      <c r="AE68" s="2">
        <v>1</v>
      </c>
      <c r="AG68" s="113">
        <f t="shared" si="13"/>
        <v>4.8736499999999996</v>
      </c>
      <c r="AH68" s="113">
        <f t="shared" si="14"/>
        <v>-13.373200000000001</v>
      </c>
      <c r="AI68" s="113">
        <v>2.24E-2</v>
      </c>
      <c r="AJ68" s="45">
        <v>1</v>
      </c>
      <c r="AL68" s="113">
        <f t="shared" si="15"/>
        <v>4.8736499999999996</v>
      </c>
      <c r="AM68" s="113">
        <f t="shared" si="16"/>
        <v>12.546800000000001</v>
      </c>
      <c r="AN68" s="113">
        <v>2.24E-2</v>
      </c>
      <c r="AO68" s="45">
        <v>1</v>
      </c>
      <c r="AQ68" s="113">
        <f t="shared" si="17"/>
        <v>4.8736499999999996</v>
      </c>
      <c r="AR68" s="113">
        <f t="shared" si="18"/>
        <v>15.226800000000001</v>
      </c>
      <c r="AS68" s="113">
        <v>2.24E-2</v>
      </c>
      <c r="AT68" s="45">
        <v>1</v>
      </c>
      <c r="AV68" s="113">
        <f t="shared" si="19"/>
        <v>-5.6987499999999995</v>
      </c>
      <c r="AW68" s="113">
        <f t="shared" si="20"/>
        <v>-16.0519</v>
      </c>
      <c r="AX68" s="113">
        <f t="shared" si="21"/>
        <v>2.64E-2</v>
      </c>
      <c r="AY68" s="45">
        <v>1</v>
      </c>
      <c r="BA68" s="113">
        <f t="shared" si="22"/>
        <v>-5.6987499999999995</v>
      </c>
      <c r="BB68" s="113">
        <f t="shared" si="23"/>
        <v>-13.3719</v>
      </c>
      <c r="BC68" s="113">
        <v>2.64E-2</v>
      </c>
      <c r="BD68" s="45">
        <v>1</v>
      </c>
      <c r="BF68" s="113">
        <f t="shared" si="24"/>
        <v>-5.6987499999999995</v>
      </c>
      <c r="BG68" s="113">
        <f t="shared" si="25"/>
        <v>12.548100000000002</v>
      </c>
      <c r="BH68" s="113">
        <v>2.64E-2</v>
      </c>
      <c r="BI68" s="45">
        <v>1</v>
      </c>
      <c r="BK68" s="113">
        <f t="shared" si="26"/>
        <v>-5.6987499999999995</v>
      </c>
      <c r="BL68" s="113">
        <f t="shared" si="27"/>
        <v>15.228100000000001</v>
      </c>
      <c r="BM68" s="113">
        <v>2.64E-2</v>
      </c>
      <c r="BN68" s="45">
        <v>1</v>
      </c>
    </row>
    <row r="69" spans="1:66">
      <c r="A69" s="114">
        <v>8.3802000000000003</v>
      </c>
      <c r="B69" s="2">
        <v>68</v>
      </c>
      <c r="C69" s="2"/>
      <c r="D69" s="114">
        <f t="shared" si="28"/>
        <v>4.1901000000000002</v>
      </c>
      <c r="E69" s="114">
        <f t="shared" si="29"/>
        <v>-4.1901000000000002</v>
      </c>
      <c r="F69" s="114"/>
      <c r="G69" s="114"/>
      <c r="H69" s="114">
        <v>-15.64</v>
      </c>
      <c r="I69" s="114">
        <v>-12.96</v>
      </c>
      <c r="J69" s="114">
        <v>12.96</v>
      </c>
      <c r="K69" s="114">
        <v>15.64</v>
      </c>
      <c r="L69" s="2"/>
      <c r="M69" s="2"/>
      <c r="N69" s="115">
        <v>5.2868499999999994</v>
      </c>
      <c r="O69" s="113">
        <f t="shared" si="9"/>
        <v>-5.2868499999999994</v>
      </c>
      <c r="P69" s="115">
        <v>-15.64</v>
      </c>
      <c r="Q69" s="114">
        <v>-12.96</v>
      </c>
      <c r="R69" s="114">
        <v>12.96</v>
      </c>
      <c r="S69" s="131">
        <v>15.64</v>
      </c>
      <c r="T69" s="125">
        <v>-0.41320000000000001</v>
      </c>
      <c r="U69" s="125">
        <v>0.41320000000000001</v>
      </c>
      <c r="V69" s="125">
        <v>2.24E-2</v>
      </c>
      <c r="W69" s="106">
        <v>-0.41189999999999999</v>
      </c>
      <c r="X69" s="107">
        <v>0.41189999999999999</v>
      </c>
      <c r="Y69" s="108">
        <v>2.64E-2</v>
      </c>
      <c r="Z69" s="154"/>
      <c r="AA69" s="62">
        <v>3</v>
      </c>
      <c r="AB69" s="114">
        <f t="shared" si="10"/>
        <v>4.8736499999999996</v>
      </c>
      <c r="AC69" s="114">
        <f t="shared" si="11"/>
        <v>-15.226800000000001</v>
      </c>
      <c r="AD69" s="114">
        <f t="shared" si="12"/>
        <v>2.24E-2</v>
      </c>
      <c r="AE69" s="2">
        <v>1</v>
      </c>
      <c r="AG69" s="113">
        <f t="shared" si="13"/>
        <v>4.8736499999999996</v>
      </c>
      <c r="AH69" s="113">
        <f t="shared" si="14"/>
        <v>-12.546800000000001</v>
      </c>
      <c r="AI69" s="113">
        <v>2.24E-2</v>
      </c>
      <c r="AJ69" s="45">
        <v>1</v>
      </c>
      <c r="AL69" s="113">
        <f t="shared" si="15"/>
        <v>4.8736499999999996</v>
      </c>
      <c r="AM69" s="113">
        <f t="shared" si="16"/>
        <v>13.373200000000001</v>
      </c>
      <c r="AN69" s="113">
        <v>2.24E-2</v>
      </c>
      <c r="AO69" s="45">
        <v>1</v>
      </c>
      <c r="AQ69" s="113">
        <f t="shared" si="17"/>
        <v>4.8736499999999996</v>
      </c>
      <c r="AR69" s="113">
        <f t="shared" si="18"/>
        <v>16.0532</v>
      </c>
      <c r="AS69" s="113">
        <v>2.24E-2</v>
      </c>
      <c r="AT69" s="45">
        <v>1</v>
      </c>
      <c r="AV69" s="113">
        <f t="shared" si="19"/>
        <v>-5.6987499999999995</v>
      </c>
      <c r="AW69" s="113">
        <f t="shared" si="20"/>
        <v>-15.228100000000001</v>
      </c>
      <c r="AX69" s="113">
        <f t="shared" si="21"/>
        <v>2.64E-2</v>
      </c>
      <c r="AY69" s="45">
        <v>1</v>
      </c>
      <c r="BA69" s="113">
        <f t="shared" si="22"/>
        <v>-5.6987499999999995</v>
      </c>
      <c r="BB69" s="113">
        <f t="shared" si="23"/>
        <v>-12.548100000000002</v>
      </c>
      <c r="BC69" s="113">
        <v>2.64E-2</v>
      </c>
      <c r="BD69" s="45">
        <v>1</v>
      </c>
      <c r="BF69" s="113">
        <f t="shared" si="24"/>
        <v>-5.6987499999999995</v>
      </c>
      <c r="BG69" s="113">
        <f t="shared" si="25"/>
        <v>13.3719</v>
      </c>
      <c r="BH69" s="113">
        <v>2.64E-2</v>
      </c>
      <c r="BI69" s="45">
        <v>1</v>
      </c>
      <c r="BK69" s="113">
        <f t="shared" si="26"/>
        <v>-5.6987499999999995</v>
      </c>
      <c r="BL69" s="113">
        <f t="shared" si="27"/>
        <v>16.0519</v>
      </c>
      <c r="BM69" s="113">
        <v>2.64E-2</v>
      </c>
      <c r="BN69" s="45">
        <v>1</v>
      </c>
    </row>
    <row r="70" spans="1:66">
      <c r="A70" s="114">
        <v>8.5275999999999996</v>
      </c>
      <c r="B70" s="2">
        <v>69</v>
      </c>
      <c r="C70" s="2"/>
      <c r="D70" s="114">
        <f t="shared" si="28"/>
        <v>4.2637999999999998</v>
      </c>
      <c r="E70" s="114">
        <f t="shared" si="29"/>
        <v>-4.2637999999999998</v>
      </c>
      <c r="F70" s="114"/>
      <c r="G70" s="114"/>
      <c r="H70" s="114">
        <v>-15.64</v>
      </c>
      <c r="I70" s="114">
        <v>-12.96</v>
      </c>
      <c r="J70" s="114">
        <v>12.96</v>
      </c>
      <c r="K70" s="114">
        <v>15.64</v>
      </c>
      <c r="L70" s="2"/>
      <c r="M70" s="2"/>
      <c r="N70" s="115">
        <v>5.2868499999999994</v>
      </c>
      <c r="O70" s="113">
        <f t="shared" si="9"/>
        <v>-5.2868499999999994</v>
      </c>
      <c r="P70" s="115">
        <v>-15.64</v>
      </c>
      <c r="Q70" s="114">
        <v>-12.96</v>
      </c>
      <c r="R70" s="114">
        <v>12.96</v>
      </c>
      <c r="S70" s="131">
        <v>15.64</v>
      </c>
      <c r="T70" s="125">
        <v>0.41320000000000001</v>
      </c>
      <c r="U70" s="125">
        <v>0.41320000000000001</v>
      </c>
      <c r="V70" s="125">
        <v>2.24E-2</v>
      </c>
      <c r="W70" s="106">
        <v>0.41189999999999999</v>
      </c>
      <c r="X70" s="107">
        <v>0.41189999999999999</v>
      </c>
      <c r="Y70" s="108">
        <v>2.64E-2</v>
      </c>
      <c r="Z70" s="154"/>
      <c r="AA70" s="62">
        <v>4</v>
      </c>
      <c r="AB70" s="114">
        <f t="shared" si="10"/>
        <v>5.7000499999999992</v>
      </c>
      <c r="AC70" s="114">
        <f t="shared" si="11"/>
        <v>-15.226800000000001</v>
      </c>
      <c r="AD70" s="114">
        <f t="shared" si="12"/>
        <v>2.24E-2</v>
      </c>
      <c r="AE70" s="2">
        <v>1</v>
      </c>
      <c r="AG70" s="113">
        <f t="shared" si="13"/>
        <v>5.7000499999999992</v>
      </c>
      <c r="AH70" s="113">
        <f t="shared" si="14"/>
        <v>-12.546800000000001</v>
      </c>
      <c r="AI70" s="113">
        <v>2.24E-2</v>
      </c>
      <c r="AJ70" s="45">
        <v>1</v>
      </c>
      <c r="AL70" s="113">
        <f t="shared" si="15"/>
        <v>5.7000499999999992</v>
      </c>
      <c r="AM70" s="113">
        <f t="shared" si="16"/>
        <v>13.373200000000001</v>
      </c>
      <c r="AN70" s="113">
        <v>2.24E-2</v>
      </c>
      <c r="AO70" s="45">
        <v>1</v>
      </c>
      <c r="AQ70" s="113">
        <f t="shared" si="17"/>
        <v>5.7000499999999992</v>
      </c>
      <c r="AR70" s="113">
        <f t="shared" si="18"/>
        <v>16.0532</v>
      </c>
      <c r="AS70" s="113">
        <v>2.24E-2</v>
      </c>
      <c r="AT70" s="45">
        <v>1</v>
      </c>
      <c r="AV70" s="113">
        <f t="shared" si="19"/>
        <v>-4.8749499999999992</v>
      </c>
      <c r="AW70" s="113">
        <f t="shared" si="20"/>
        <v>-15.228100000000001</v>
      </c>
      <c r="AX70" s="113">
        <f t="shared" si="21"/>
        <v>2.64E-2</v>
      </c>
      <c r="AY70" s="45">
        <v>1</v>
      </c>
      <c r="BA70" s="113">
        <f t="shared" si="22"/>
        <v>-4.8749499999999992</v>
      </c>
      <c r="BB70" s="113">
        <f t="shared" si="23"/>
        <v>-12.548100000000002</v>
      </c>
      <c r="BC70" s="113">
        <v>2.64E-2</v>
      </c>
      <c r="BD70" s="45">
        <v>1</v>
      </c>
      <c r="BF70" s="113">
        <f t="shared" si="24"/>
        <v>-4.8749499999999992</v>
      </c>
      <c r="BG70" s="113">
        <f t="shared" si="25"/>
        <v>13.3719</v>
      </c>
      <c r="BH70" s="113">
        <v>2.64E-2</v>
      </c>
      <c r="BI70" s="45">
        <v>1</v>
      </c>
      <c r="BK70" s="113">
        <f t="shared" si="26"/>
        <v>-4.8749499999999992</v>
      </c>
      <c r="BL70" s="113">
        <f t="shared" si="27"/>
        <v>16.0519</v>
      </c>
      <c r="BM70" s="113">
        <v>2.64E-2</v>
      </c>
      <c r="BN70" s="45">
        <v>1</v>
      </c>
    </row>
    <row r="71" spans="1:66" s="59" customFormat="1">
      <c r="A71" s="114">
        <v>8.6990999999999996</v>
      </c>
      <c r="B71" s="2">
        <v>70</v>
      </c>
      <c r="C71" s="2"/>
      <c r="D71" s="114">
        <f t="shared" si="28"/>
        <v>4.3495499999999998</v>
      </c>
      <c r="E71" s="114">
        <f t="shared" si="29"/>
        <v>-4.3495499999999998</v>
      </c>
      <c r="F71" s="114"/>
      <c r="G71" s="114"/>
      <c r="H71" s="114">
        <v>-15.64</v>
      </c>
      <c r="I71" s="114">
        <v>-12.96</v>
      </c>
      <c r="J71" s="114">
        <v>12.96</v>
      </c>
      <c r="K71" s="114">
        <v>15.64</v>
      </c>
      <c r="L71" s="2"/>
      <c r="M71" s="2"/>
      <c r="N71" s="121">
        <v>5.1488750000000003</v>
      </c>
      <c r="O71" s="122">
        <f t="shared" si="9"/>
        <v>-5.1488750000000003</v>
      </c>
      <c r="P71" s="121">
        <v>-15.64</v>
      </c>
      <c r="Q71" s="122">
        <v>-12.96</v>
      </c>
      <c r="R71" s="122">
        <v>12.96</v>
      </c>
      <c r="S71" s="130">
        <v>15.64</v>
      </c>
      <c r="T71" s="87">
        <v>0.41320000000000001</v>
      </c>
      <c r="U71" s="87">
        <v>-0.41320000000000001</v>
      </c>
      <c r="V71" s="87">
        <v>2.24E-2</v>
      </c>
      <c r="W71" s="103">
        <v>0.41189999999999999</v>
      </c>
      <c r="X71" s="104">
        <v>-0.41189999999999999</v>
      </c>
      <c r="Y71" s="105">
        <v>2.64E-2</v>
      </c>
      <c r="Z71" s="155">
        <v>14</v>
      </c>
      <c r="AA71" s="60">
        <v>1</v>
      </c>
      <c r="AB71" s="122">
        <f t="shared" si="10"/>
        <v>5.5620750000000001</v>
      </c>
      <c r="AC71" s="122">
        <f t="shared" si="11"/>
        <v>-16.0532</v>
      </c>
      <c r="AD71" s="122">
        <f t="shared" si="12"/>
        <v>2.24E-2</v>
      </c>
      <c r="AE71" s="59">
        <v>1</v>
      </c>
      <c r="AG71" s="122">
        <f t="shared" si="13"/>
        <v>5.5620750000000001</v>
      </c>
      <c r="AH71" s="122">
        <f t="shared" si="14"/>
        <v>-13.373200000000001</v>
      </c>
      <c r="AI71" s="122">
        <v>2.24E-2</v>
      </c>
      <c r="AJ71" s="59">
        <v>1</v>
      </c>
      <c r="AL71" s="122">
        <f t="shared" si="15"/>
        <v>5.5620750000000001</v>
      </c>
      <c r="AM71" s="122">
        <f t="shared" si="16"/>
        <v>12.546800000000001</v>
      </c>
      <c r="AN71" s="122">
        <v>2.24E-2</v>
      </c>
      <c r="AO71" s="59">
        <v>1</v>
      </c>
      <c r="AQ71" s="122">
        <f t="shared" si="17"/>
        <v>5.5620750000000001</v>
      </c>
      <c r="AR71" s="122">
        <f t="shared" si="18"/>
        <v>15.226800000000001</v>
      </c>
      <c r="AS71" s="122">
        <v>2.24E-2</v>
      </c>
      <c r="AT71" s="59">
        <v>1</v>
      </c>
      <c r="AV71" s="122">
        <f t="shared" si="19"/>
        <v>-4.7369750000000002</v>
      </c>
      <c r="AW71" s="122">
        <f t="shared" si="20"/>
        <v>-16.0519</v>
      </c>
      <c r="AX71" s="122">
        <f t="shared" si="21"/>
        <v>2.64E-2</v>
      </c>
      <c r="AY71" s="59">
        <v>1</v>
      </c>
      <c r="BA71" s="122">
        <f t="shared" si="22"/>
        <v>-4.7369750000000002</v>
      </c>
      <c r="BB71" s="122">
        <f t="shared" si="23"/>
        <v>-13.3719</v>
      </c>
      <c r="BC71" s="122">
        <v>2.64E-2</v>
      </c>
      <c r="BD71" s="59">
        <v>1</v>
      </c>
      <c r="BF71" s="122">
        <f t="shared" si="24"/>
        <v>-4.7369750000000002</v>
      </c>
      <c r="BG71" s="122">
        <f t="shared" si="25"/>
        <v>12.548100000000002</v>
      </c>
      <c r="BH71" s="122">
        <v>2.64E-2</v>
      </c>
      <c r="BI71" s="59">
        <v>1</v>
      </c>
      <c r="BK71" s="122">
        <f t="shared" si="26"/>
        <v>-4.7369750000000002</v>
      </c>
      <c r="BL71" s="122">
        <f t="shared" si="27"/>
        <v>15.228100000000001</v>
      </c>
      <c r="BM71" s="122">
        <v>2.64E-2</v>
      </c>
      <c r="BN71" s="59">
        <v>1</v>
      </c>
    </row>
    <row r="72" spans="1:66" s="2" customFormat="1">
      <c r="A72" s="114">
        <v>8.8750999999999998</v>
      </c>
      <c r="B72" s="2">
        <v>71</v>
      </c>
      <c r="D72" s="114">
        <f t="shared" si="28"/>
        <v>4.4375499999999999</v>
      </c>
      <c r="E72" s="114">
        <f t="shared" si="29"/>
        <v>-4.4375499999999999</v>
      </c>
      <c r="F72" s="114"/>
      <c r="G72" s="114"/>
      <c r="H72" s="114">
        <v>-15.64</v>
      </c>
      <c r="I72" s="114">
        <v>-12.96</v>
      </c>
      <c r="J72" s="114">
        <v>12.96</v>
      </c>
      <c r="K72" s="114">
        <v>15.64</v>
      </c>
      <c r="N72" s="115">
        <v>5.1488750000000003</v>
      </c>
      <c r="O72" s="114">
        <f t="shared" si="9"/>
        <v>-5.1488750000000003</v>
      </c>
      <c r="P72" s="115">
        <v>-15.64</v>
      </c>
      <c r="Q72" s="114">
        <v>-12.96</v>
      </c>
      <c r="R72" s="114">
        <v>12.96</v>
      </c>
      <c r="S72" s="131">
        <v>15.64</v>
      </c>
      <c r="T72" s="85">
        <v>-0.41320000000000001</v>
      </c>
      <c r="U72" s="85">
        <v>-0.41320000000000001</v>
      </c>
      <c r="V72" s="85">
        <v>2.24E-2</v>
      </c>
      <c r="W72" s="106">
        <v>-0.41189999999999999</v>
      </c>
      <c r="X72" s="107">
        <v>-0.41189999999999999</v>
      </c>
      <c r="Y72" s="108">
        <v>2.64E-2</v>
      </c>
      <c r="Z72" s="154"/>
      <c r="AA72" s="62">
        <v>2</v>
      </c>
      <c r="AB72" s="114">
        <f t="shared" si="10"/>
        <v>4.7356750000000005</v>
      </c>
      <c r="AC72" s="114">
        <f t="shared" si="11"/>
        <v>-16.0532</v>
      </c>
      <c r="AD72" s="114">
        <f t="shared" si="12"/>
        <v>2.24E-2</v>
      </c>
      <c r="AE72" s="2">
        <v>1</v>
      </c>
      <c r="AG72" s="114">
        <f t="shared" si="13"/>
        <v>4.7356750000000005</v>
      </c>
      <c r="AH72" s="114">
        <f t="shared" si="14"/>
        <v>-13.373200000000001</v>
      </c>
      <c r="AI72" s="114">
        <v>2.24E-2</v>
      </c>
      <c r="AJ72" s="2">
        <v>1</v>
      </c>
      <c r="AL72" s="114">
        <f t="shared" si="15"/>
        <v>4.7356750000000005</v>
      </c>
      <c r="AM72" s="114">
        <f t="shared" si="16"/>
        <v>12.546800000000001</v>
      </c>
      <c r="AN72" s="114">
        <v>2.24E-2</v>
      </c>
      <c r="AO72" s="2">
        <v>1</v>
      </c>
      <c r="AQ72" s="114">
        <f t="shared" si="17"/>
        <v>4.7356750000000005</v>
      </c>
      <c r="AR72" s="114">
        <f t="shared" si="18"/>
        <v>15.226800000000001</v>
      </c>
      <c r="AS72" s="114">
        <v>2.24E-2</v>
      </c>
      <c r="AT72" s="2">
        <v>1</v>
      </c>
      <c r="AV72" s="114">
        <f t="shared" si="19"/>
        <v>-5.5607750000000005</v>
      </c>
      <c r="AW72" s="114">
        <f t="shared" si="20"/>
        <v>-16.0519</v>
      </c>
      <c r="AX72" s="114">
        <f t="shared" si="21"/>
        <v>2.64E-2</v>
      </c>
      <c r="AY72" s="2">
        <v>1</v>
      </c>
      <c r="BA72" s="114">
        <f t="shared" si="22"/>
        <v>-5.5607750000000005</v>
      </c>
      <c r="BB72" s="114">
        <f t="shared" si="23"/>
        <v>-13.3719</v>
      </c>
      <c r="BC72" s="114">
        <v>2.64E-2</v>
      </c>
      <c r="BD72" s="2">
        <v>1</v>
      </c>
      <c r="BF72" s="114">
        <f t="shared" si="24"/>
        <v>-5.5607750000000005</v>
      </c>
      <c r="BG72" s="114">
        <f t="shared" si="25"/>
        <v>12.548100000000002</v>
      </c>
      <c r="BH72" s="114">
        <v>2.64E-2</v>
      </c>
      <c r="BI72" s="2">
        <v>1</v>
      </c>
      <c r="BK72" s="114">
        <f t="shared" si="26"/>
        <v>-5.5607750000000005</v>
      </c>
      <c r="BL72" s="114">
        <f t="shared" si="27"/>
        <v>15.228100000000001</v>
      </c>
      <c r="BM72" s="114">
        <v>2.64E-2</v>
      </c>
      <c r="BN72" s="2">
        <v>1</v>
      </c>
    </row>
    <row r="73" spans="1:66" s="2" customFormat="1">
      <c r="A73" s="114">
        <v>9.0381</v>
      </c>
      <c r="B73" s="2">
        <v>72</v>
      </c>
      <c r="D73" s="114">
        <f t="shared" si="28"/>
        <v>4.51905</v>
      </c>
      <c r="E73" s="114">
        <f t="shared" si="29"/>
        <v>-4.51905</v>
      </c>
      <c r="F73" s="114"/>
      <c r="G73" s="114"/>
      <c r="H73" s="114">
        <v>-15.64</v>
      </c>
      <c r="I73" s="114">
        <v>-12.96</v>
      </c>
      <c r="J73" s="114">
        <v>12.96</v>
      </c>
      <c r="K73" s="114">
        <v>15.64</v>
      </c>
      <c r="N73" s="115">
        <v>5.1488750000000003</v>
      </c>
      <c r="O73" s="114">
        <f t="shared" si="9"/>
        <v>-5.1488750000000003</v>
      </c>
      <c r="P73" s="115">
        <v>-15.64</v>
      </c>
      <c r="Q73" s="114">
        <v>-12.96</v>
      </c>
      <c r="R73" s="114">
        <v>12.96</v>
      </c>
      <c r="S73" s="131">
        <v>15.64</v>
      </c>
      <c r="T73" s="85">
        <v>-0.41320000000000001</v>
      </c>
      <c r="U73" s="85">
        <v>0.41320000000000001</v>
      </c>
      <c r="V73" s="85">
        <v>2.24E-2</v>
      </c>
      <c r="W73" s="106">
        <v>-0.41189999999999999</v>
      </c>
      <c r="X73" s="107">
        <v>0.41189999999999999</v>
      </c>
      <c r="Y73" s="108">
        <v>2.64E-2</v>
      </c>
      <c r="Z73" s="154"/>
      <c r="AA73" s="62">
        <v>3</v>
      </c>
      <c r="AB73" s="114">
        <f t="shared" si="10"/>
        <v>4.7356750000000005</v>
      </c>
      <c r="AC73" s="114">
        <f t="shared" si="11"/>
        <v>-15.226800000000001</v>
      </c>
      <c r="AD73" s="114">
        <f t="shared" si="12"/>
        <v>2.24E-2</v>
      </c>
      <c r="AE73" s="2">
        <v>1</v>
      </c>
      <c r="AG73" s="114">
        <f t="shared" si="13"/>
        <v>4.7356750000000005</v>
      </c>
      <c r="AH73" s="114">
        <f t="shared" si="14"/>
        <v>-12.546800000000001</v>
      </c>
      <c r="AI73" s="114">
        <v>2.24E-2</v>
      </c>
      <c r="AJ73" s="2">
        <v>1</v>
      </c>
      <c r="AL73" s="114">
        <f t="shared" si="15"/>
        <v>4.7356750000000005</v>
      </c>
      <c r="AM73" s="114">
        <f t="shared" si="16"/>
        <v>13.373200000000001</v>
      </c>
      <c r="AN73" s="114">
        <v>2.24E-2</v>
      </c>
      <c r="AO73" s="2">
        <v>1</v>
      </c>
      <c r="AQ73" s="114">
        <f t="shared" si="17"/>
        <v>4.7356750000000005</v>
      </c>
      <c r="AR73" s="114">
        <f t="shared" si="18"/>
        <v>16.0532</v>
      </c>
      <c r="AS73" s="114">
        <v>2.24E-2</v>
      </c>
      <c r="AT73" s="2">
        <v>1</v>
      </c>
      <c r="AV73" s="114">
        <f t="shared" si="19"/>
        <v>-5.5607750000000005</v>
      </c>
      <c r="AW73" s="114">
        <f t="shared" si="20"/>
        <v>-15.228100000000001</v>
      </c>
      <c r="AX73" s="114">
        <f t="shared" si="21"/>
        <v>2.64E-2</v>
      </c>
      <c r="AY73" s="2">
        <v>1</v>
      </c>
      <c r="BA73" s="114">
        <f t="shared" si="22"/>
        <v>-5.5607750000000005</v>
      </c>
      <c r="BB73" s="114">
        <f t="shared" si="23"/>
        <v>-12.548100000000002</v>
      </c>
      <c r="BC73" s="114">
        <v>2.64E-2</v>
      </c>
      <c r="BD73" s="2">
        <v>1</v>
      </c>
      <c r="BF73" s="114">
        <f t="shared" si="24"/>
        <v>-5.5607750000000005</v>
      </c>
      <c r="BG73" s="114">
        <f t="shared" si="25"/>
        <v>13.3719</v>
      </c>
      <c r="BH73" s="114">
        <v>2.64E-2</v>
      </c>
      <c r="BI73" s="2">
        <v>1</v>
      </c>
      <c r="BK73" s="114">
        <f t="shared" si="26"/>
        <v>-5.5607750000000005</v>
      </c>
      <c r="BL73" s="114">
        <f t="shared" si="27"/>
        <v>16.0519</v>
      </c>
      <c r="BM73" s="114">
        <v>2.64E-2</v>
      </c>
      <c r="BN73" s="2">
        <v>1</v>
      </c>
    </row>
    <row r="74" spans="1:66" s="63" customFormat="1">
      <c r="A74" s="114">
        <v>9.0765999999999991</v>
      </c>
      <c r="B74" s="2">
        <v>73</v>
      </c>
      <c r="C74" s="2"/>
      <c r="D74" s="114">
        <f t="shared" si="28"/>
        <v>4.5382999999999996</v>
      </c>
      <c r="E74" s="114">
        <f t="shared" si="29"/>
        <v>-4.5382999999999996</v>
      </c>
      <c r="F74" s="114"/>
      <c r="G74" s="114"/>
      <c r="H74" s="114">
        <v>-15.64</v>
      </c>
      <c r="I74" s="114">
        <v>-12.96</v>
      </c>
      <c r="J74" s="114">
        <v>12.96</v>
      </c>
      <c r="K74" s="114">
        <v>15.64</v>
      </c>
      <c r="L74" s="2"/>
      <c r="M74" s="2"/>
      <c r="N74" s="123">
        <v>5.1488750000000003</v>
      </c>
      <c r="O74" s="124">
        <f t="shared" si="9"/>
        <v>-5.1488750000000003</v>
      </c>
      <c r="P74" s="123">
        <v>-15.64</v>
      </c>
      <c r="Q74" s="124">
        <v>-12.96</v>
      </c>
      <c r="R74" s="124">
        <v>12.96</v>
      </c>
      <c r="S74" s="129">
        <v>15.64</v>
      </c>
      <c r="T74" s="92">
        <v>0.41320000000000001</v>
      </c>
      <c r="U74" s="92">
        <v>0.41320000000000001</v>
      </c>
      <c r="V74" s="92">
        <v>2.24E-2</v>
      </c>
      <c r="W74" s="109">
        <v>0.41189999999999999</v>
      </c>
      <c r="X74" s="110">
        <v>0.41189999999999999</v>
      </c>
      <c r="Y74" s="111">
        <v>2.64E-2</v>
      </c>
      <c r="Z74" s="156"/>
      <c r="AA74" s="64">
        <v>4</v>
      </c>
      <c r="AB74" s="124">
        <f t="shared" si="10"/>
        <v>5.5620750000000001</v>
      </c>
      <c r="AC74" s="124">
        <f t="shared" si="11"/>
        <v>-15.226800000000001</v>
      </c>
      <c r="AD74" s="124">
        <f t="shared" si="12"/>
        <v>2.24E-2</v>
      </c>
      <c r="AE74" s="63">
        <v>1</v>
      </c>
      <c r="AG74" s="124">
        <f t="shared" si="13"/>
        <v>5.5620750000000001</v>
      </c>
      <c r="AH74" s="124">
        <f t="shared" si="14"/>
        <v>-12.546800000000001</v>
      </c>
      <c r="AI74" s="124">
        <v>2.24E-2</v>
      </c>
      <c r="AJ74" s="63">
        <v>1</v>
      </c>
      <c r="AL74" s="124">
        <f t="shared" si="15"/>
        <v>5.5620750000000001</v>
      </c>
      <c r="AM74" s="124">
        <f t="shared" si="16"/>
        <v>13.373200000000001</v>
      </c>
      <c r="AN74" s="124">
        <v>2.24E-2</v>
      </c>
      <c r="AO74" s="63">
        <v>1</v>
      </c>
      <c r="AQ74" s="124">
        <f t="shared" si="17"/>
        <v>5.5620750000000001</v>
      </c>
      <c r="AR74" s="124">
        <f t="shared" si="18"/>
        <v>16.0532</v>
      </c>
      <c r="AS74" s="124">
        <v>2.24E-2</v>
      </c>
      <c r="AT74" s="63">
        <v>1</v>
      </c>
      <c r="AV74" s="124">
        <f t="shared" si="19"/>
        <v>-4.7369750000000002</v>
      </c>
      <c r="AW74" s="124">
        <f t="shared" si="20"/>
        <v>-15.228100000000001</v>
      </c>
      <c r="AX74" s="124">
        <f t="shared" si="21"/>
        <v>2.64E-2</v>
      </c>
      <c r="AY74" s="63">
        <v>1</v>
      </c>
      <c r="BA74" s="124">
        <f t="shared" si="22"/>
        <v>-4.7369750000000002</v>
      </c>
      <c r="BB74" s="124">
        <f t="shared" si="23"/>
        <v>-12.548100000000002</v>
      </c>
      <c r="BC74" s="124">
        <v>2.64E-2</v>
      </c>
      <c r="BD74" s="63">
        <v>1</v>
      </c>
      <c r="BF74" s="124">
        <f t="shared" si="24"/>
        <v>-4.7369750000000002</v>
      </c>
      <c r="BG74" s="124">
        <f t="shared" si="25"/>
        <v>13.3719</v>
      </c>
      <c r="BH74" s="124">
        <v>2.64E-2</v>
      </c>
      <c r="BI74" s="63">
        <v>1</v>
      </c>
      <c r="BK74" s="124">
        <f t="shared" si="26"/>
        <v>-4.7369750000000002</v>
      </c>
      <c r="BL74" s="124">
        <f t="shared" si="27"/>
        <v>16.0519</v>
      </c>
      <c r="BM74" s="124">
        <v>2.64E-2</v>
      </c>
      <c r="BN74" s="63">
        <v>1</v>
      </c>
    </row>
    <row r="75" spans="1:66">
      <c r="A75" s="114">
        <v>9.2530999999999999</v>
      </c>
      <c r="B75" s="2">
        <v>74</v>
      </c>
      <c r="C75" s="2"/>
      <c r="D75" s="114">
        <f t="shared" si="28"/>
        <v>4.6265499999999999</v>
      </c>
      <c r="E75" s="114">
        <f t="shared" si="29"/>
        <v>-4.6265499999999999</v>
      </c>
      <c r="F75" s="114"/>
      <c r="G75" s="114"/>
      <c r="H75" s="114">
        <v>-15.64</v>
      </c>
      <c r="I75" s="114">
        <v>-12.96</v>
      </c>
      <c r="J75" s="114">
        <v>12.96</v>
      </c>
      <c r="K75" s="114">
        <v>15.64</v>
      </c>
      <c r="L75" s="2"/>
      <c r="M75" s="2"/>
      <c r="N75" s="115">
        <v>5.0267499999999998</v>
      </c>
      <c r="O75" s="113">
        <f t="shared" si="9"/>
        <v>-5.0267499999999998</v>
      </c>
      <c r="P75" s="115">
        <v>-15.64</v>
      </c>
      <c r="Q75" s="114">
        <v>-12.96</v>
      </c>
      <c r="R75" s="114">
        <v>12.96</v>
      </c>
      <c r="S75" s="131">
        <v>15.64</v>
      </c>
      <c r="T75" s="125">
        <v>0.41320000000000001</v>
      </c>
      <c r="U75" s="125">
        <v>-0.41320000000000001</v>
      </c>
      <c r="V75" s="125">
        <v>2.24E-2</v>
      </c>
      <c r="W75" s="106">
        <v>0.41189999999999999</v>
      </c>
      <c r="X75" s="107">
        <v>-0.41189999999999999</v>
      </c>
      <c r="Y75" s="108">
        <v>2.64E-2</v>
      </c>
      <c r="Z75" s="154">
        <v>15</v>
      </c>
      <c r="AA75" s="62">
        <v>1</v>
      </c>
      <c r="AB75" s="114">
        <f t="shared" si="10"/>
        <v>5.4399499999999996</v>
      </c>
      <c r="AC75" s="114">
        <f t="shared" si="11"/>
        <v>-16.0532</v>
      </c>
      <c r="AD75" s="114">
        <f t="shared" si="12"/>
        <v>2.24E-2</v>
      </c>
      <c r="AE75" s="2">
        <v>1</v>
      </c>
      <c r="AG75" s="113">
        <f t="shared" si="13"/>
        <v>5.4399499999999996</v>
      </c>
      <c r="AH75" s="113">
        <f t="shared" si="14"/>
        <v>-13.373200000000001</v>
      </c>
      <c r="AI75" s="113">
        <v>2.24E-2</v>
      </c>
      <c r="AJ75" s="45">
        <v>1</v>
      </c>
      <c r="AL75" s="113">
        <f t="shared" si="15"/>
        <v>5.4399499999999996</v>
      </c>
      <c r="AM75" s="113">
        <f t="shared" si="16"/>
        <v>12.546800000000001</v>
      </c>
      <c r="AN75" s="113">
        <v>2.24E-2</v>
      </c>
      <c r="AO75" s="45">
        <v>1</v>
      </c>
      <c r="AQ75" s="113">
        <f t="shared" si="17"/>
        <v>5.4399499999999996</v>
      </c>
      <c r="AR75" s="113">
        <f t="shared" si="18"/>
        <v>15.226800000000001</v>
      </c>
      <c r="AS75" s="113">
        <v>2.24E-2</v>
      </c>
      <c r="AT75" s="45">
        <v>1</v>
      </c>
      <c r="AV75" s="113">
        <f t="shared" si="19"/>
        <v>-4.6148499999999997</v>
      </c>
      <c r="AW75" s="113">
        <f t="shared" si="20"/>
        <v>-16.0519</v>
      </c>
      <c r="AX75" s="113">
        <f t="shared" si="21"/>
        <v>2.64E-2</v>
      </c>
      <c r="AY75" s="45">
        <v>1</v>
      </c>
      <c r="BA75" s="113">
        <f t="shared" si="22"/>
        <v>-4.6148499999999997</v>
      </c>
      <c r="BB75" s="113">
        <f t="shared" si="23"/>
        <v>-13.3719</v>
      </c>
      <c r="BC75" s="113">
        <v>2.64E-2</v>
      </c>
      <c r="BD75" s="45">
        <v>1</v>
      </c>
      <c r="BF75" s="113">
        <f t="shared" si="24"/>
        <v>-4.6148499999999997</v>
      </c>
      <c r="BG75" s="113">
        <f t="shared" si="25"/>
        <v>12.548100000000002</v>
      </c>
      <c r="BH75" s="113">
        <v>2.64E-2</v>
      </c>
      <c r="BI75" s="45">
        <v>1</v>
      </c>
      <c r="BK75" s="113">
        <f t="shared" si="26"/>
        <v>-4.6148499999999997</v>
      </c>
      <c r="BL75" s="113">
        <f t="shared" si="27"/>
        <v>15.228100000000001</v>
      </c>
      <c r="BM75" s="113">
        <v>2.64E-2</v>
      </c>
      <c r="BN75" s="45">
        <v>1</v>
      </c>
    </row>
    <row r="76" spans="1:66">
      <c r="A76" s="114">
        <v>9.4662000000000006</v>
      </c>
      <c r="B76" s="2">
        <v>75</v>
      </c>
      <c r="C76" s="2"/>
      <c r="D76" s="114">
        <f t="shared" si="28"/>
        <v>4.7331000000000003</v>
      </c>
      <c r="E76" s="114">
        <f t="shared" si="29"/>
        <v>-4.7331000000000003</v>
      </c>
      <c r="F76" s="114"/>
      <c r="G76" s="114"/>
      <c r="H76" s="114">
        <v>-15.64</v>
      </c>
      <c r="I76" s="114">
        <v>-12.96</v>
      </c>
      <c r="J76" s="114">
        <v>12.96</v>
      </c>
      <c r="K76" s="114">
        <v>15.64</v>
      </c>
      <c r="L76" s="2"/>
      <c r="M76" s="2"/>
      <c r="N76" s="115">
        <v>5.0267499999999998</v>
      </c>
      <c r="O76" s="113">
        <f t="shared" si="9"/>
        <v>-5.0267499999999998</v>
      </c>
      <c r="P76" s="115">
        <v>-15.64</v>
      </c>
      <c r="Q76" s="114">
        <v>-12.96</v>
      </c>
      <c r="R76" s="114">
        <v>12.96</v>
      </c>
      <c r="S76" s="131">
        <v>15.64</v>
      </c>
      <c r="T76" s="125">
        <v>-0.41320000000000001</v>
      </c>
      <c r="U76" s="125">
        <v>-0.41320000000000001</v>
      </c>
      <c r="V76" s="125">
        <v>2.24E-2</v>
      </c>
      <c r="W76" s="106">
        <v>-0.41189999999999999</v>
      </c>
      <c r="X76" s="107">
        <v>-0.41189999999999999</v>
      </c>
      <c r="Y76" s="108">
        <v>2.64E-2</v>
      </c>
      <c r="Z76" s="154"/>
      <c r="AA76" s="62">
        <v>2</v>
      </c>
      <c r="AB76" s="114">
        <f t="shared" si="10"/>
        <v>4.61355</v>
      </c>
      <c r="AC76" s="114">
        <f t="shared" si="11"/>
        <v>-16.0532</v>
      </c>
      <c r="AD76" s="114">
        <f t="shared" si="12"/>
        <v>2.24E-2</v>
      </c>
      <c r="AE76" s="2">
        <v>1</v>
      </c>
      <c r="AG76" s="113">
        <f t="shared" si="13"/>
        <v>4.61355</v>
      </c>
      <c r="AH76" s="113">
        <f t="shared" si="14"/>
        <v>-13.373200000000001</v>
      </c>
      <c r="AI76" s="113">
        <v>2.24E-2</v>
      </c>
      <c r="AJ76" s="45">
        <v>1</v>
      </c>
      <c r="AL76" s="113">
        <f t="shared" si="15"/>
        <v>4.61355</v>
      </c>
      <c r="AM76" s="113">
        <f t="shared" si="16"/>
        <v>12.546800000000001</v>
      </c>
      <c r="AN76" s="113">
        <v>2.24E-2</v>
      </c>
      <c r="AO76" s="45">
        <v>1</v>
      </c>
      <c r="AQ76" s="113">
        <f t="shared" si="17"/>
        <v>4.61355</v>
      </c>
      <c r="AR76" s="113">
        <f t="shared" si="18"/>
        <v>15.226800000000001</v>
      </c>
      <c r="AS76" s="113">
        <v>2.24E-2</v>
      </c>
      <c r="AT76" s="45">
        <v>1</v>
      </c>
      <c r="AV76" s="113">
        <f t="shared" si="19"/>
        <v>-5.43865</v>
      </c>
      <c r="AW76" s="113">
        <f t="shared" si="20"/>
        <v>-16.0519</v>
      </c>
      <c r="AX76" s="113">
        <f t="shared" si="21"/>
        <v>2.64E-2</v>
      </c>
      <c r="AY76" s="45">
        <v>1</v>
      </c>
      <c r="BA76" s="113">
        <f t="shared" si="22"/>
        <v>-5.43865</v>
      </c>
      <c r="BB76" s="113">
        <f t="shared" si="23"/>
        <v>-13.3719</v>
      </c>
      <c r="BC76" s="113">
        <v>2.64E-2</v>
      </c>
      <c r="BD76" s="45">
        <v>1</v>
      </c>
      <c r="BF76" s="113">
        <f t="shared" si="24"/>
        <v>-5.43865</v>
      </c>
      <c r="BG76" s="113">
        <f t="shared" si="25"/>
        <v>12.548100000000002</v>
      </c>
      <c r="BH76" s="113">
        <v>2.64E-2</v>
      </c>
      <c r="BI76" s="45">
        <v>1</v>
      </c>
      <c r="BK76" s="113">
        <f t="shared" si="26"/>
        <v>-5.43865</v>
      </c>
      <c r="BL76" s="113">
        <f t="shared" si="27"/>
        <v>15.228100000000001</v>
      </c>
      <c r="BM76" s="113">
        <v>2.64E-2</v>
      </c>
      <c r="BN76" s="45">
        <v>1</v>
      </c>
    </row>
    <row r="77" spans="1:66">
      <c r="A77" s="114">
        <v>9.6873000000000005</v>
      </c>
      <c r="B77" s="2">
        <v>76</v>
      </c>
      <c r="C77" s="2"/>
      <c r="D77" s="114">
        <f t="shared" si="28"/>
        <v>4.8436500000000002</v>
      </c>
      <c r="E77" s="114">
        <f t="shared" si="29"/>
        <v>-4.8436500000000002</v>
      </c>
      <c r="F77" s="114"/>
      <c r="G77" s="114"/>
      <c r="H77" s="114">
        <v>-15.64</v>
      </c>
      <c r="I77" s="114">
        <v>-12.96</v>
      </c>
      <c r="J77" s="114">
        <v>12.96</v>
      </c>
      <c r="K77" s="114">
        <v>15.64</v>
      </c>
      <c r="L77" s="2"/>
      <c r="M77" s="2"/>
      <c r="N77" s="115">
        <v>5.0267499999999998</v>
      </c>
      <c r="O77" s="113">
        <f t="shared" si="9"/>
        <v>-5.0267499999999998</v>
      </c>
      <c r="P77" s="115">
        <v>-15.64</v>
      </c>
      <c r="Q77" s="114">
        <v>-12.96</v>
      </c>
      <c r="R77" s="114">
        <v>12.96</v>
      </c>
      <c r="S77" s="131">
        <v>15.64</v>
      </c>
      <c r="T77" s="125">
        <v>-0.41320000000000001</v>
      </c>
      <c r="U77" s="125">
        <v>0.41320000000000001</v>
      </c>
      <c r="V77" s="125">
        <v>2.24E-2</v>
      </c>
      <c r="W77" s="106">
        <v>-0.41189999999999999</v>
      </c>
      <c r="X77" s="107">
        <v>0.41189999999999999</v>
      </c>
      <c r="Y77" s="108">
        <v>2.64E-2</v>
      </c>
      <c r="Z77" s="154"/>
      <c r="AA77" s="62">
        <v>3</v>
      </c>
      <c r="AB77" s="114">
        <f t="shared" si="10"/>
        <v>4.61355</v>
      </c>
      <c r="AC77" s="114">
        <f t="shared" si="11"/>
        <v>-15.226800000000001</v>
      </c>
      <c r="AD77" s="114">
        <f t="shared" si="12"/>
        <v>2.24E-2</v>
      </c>
      <c r="AE77" s="2">
        <v>1</v>
      </c>
      <c r="AG77" s="113">
        <f t="shared" si="13"/>
        <v>4.61355</v>
      </c>
      <c r="AH77" s="113">
        <f t="shared" si="14"/>
        <v>-12.546800000000001</v>
      </c>
      <c r="AI77" s="113">
        <v>2.24E-2</v>
      </c>
      <c r="AJ77" s="45">
        <v>1</v>
      </c>
      <c r="AL77" s="113">
        <f t="shared" si="15"/>
        <v>4.61355</v>
      </c>
      <c r="AM77" s="113">
        <f t="shared" si="16"/>
        <v>13.373200000000001</v>
      </c>
      <c r="AN77" s="113">
        <v>2.24E-2</v>
      </c>
      <c r="AO77" s="45">
        <v>1</v>
      </c>
      <c r="AQ77" s="113">
        <f t="shared" si="17"/>
        <v>4.61355</v>
      </c>
      <c r="AR77" s="113">
        <f t="shared" si="18"/>
        <v>16.0532</v>
      </c>
      <c r="AS77" s="113">
        <v>2.24E-2</v>
      </c>
      <c r="AT77" s="45">
        <v>1</v>
      </c>
      <c r="AV77" s="113">
        <f t="shared" si="19"/>
        <v>-5.43865</v>
      </c>
      <c r="AW77" s="113">
        <f t="shared" si="20"/>
        <v>-15.228100000000001</v>
      </c>
      <c r="AX77" s="113">
        <f t="shared" si="21"/>
        <v>2.64E-2</v>
      </c>
      <c r="AY77" s="45">
        <v>1</v>
      </c>
      <c r="BA77" s="113">
        <f t="shared" si="22"/>
        <v>-5.43865</v>
      </c>
      <c r="BB77" s="113">
        <f t="shared" si="23"/>
        <v>-12.548100000000002</v>
      </c>
      <c r="BC77" s="113">
        <v>2.64E-2</v>
      </c>
      <c r="BD77" s="45">
        <v>1</v>
      </c>
      <c r="BF77" s="113">
        <f t="shared" si="24"/>
        <v>-5.43865</v>
      </c>
      <c r="BG77" s="113">
        <f t="shared" si="25"/>
        <v>13.3719</v>
      </c>
      <c r="BH77" s="113">
        <v>2.64E-2</v>
      </c>
      <c r="BI77" s="45">
        <v>1</v>
      </c>
      <c r="BK77" s="113">
        <f t="shared" si="26"/>
        <v>-5.43865</v>
      </c>
      <c r="BL77" s="113">
        <f t="shared" si="27"/>
        <v>16.0519</v>
      </c>
      <c r="BM77" s="113">
        <v>2.64E-2</v>
      </c>
      <c r="BN77" s="45">
        <v>1</v>
      </c>
    </row>
    <row r="78" spans="1:66">
      <c r="A78" s="114">
        <v>9.8914000000000009</v>
      </c>
      <c r="B78" s="2">
        <v>77</v>
      </c>
      <c r="C78" s="2"/>
      <c r="D78" s="114">
        <f t="shared" si="28"/>
        <v>4.9457000000000004</v>
      </c>
      <c r="E78" s="114">
        <f t="shared" si="29"/>
        <v>-4.9457000000000004</v>
      </c>
      <c r="F78" s="114"/>
      <c r="G78" s="114"/>
      <c r="H78" s="114">
        <v>-15.64</v>
      </c>
      <c r="I78" s="114">
        <v>-12.96</v>
      </c>
      <c r="J78" s="114">
        <v>12.96</v>
      </c>
      <c r="K78" s="114">
        <v>15.64</v>
      </c>
      <c r="L78" s="2"/>
      <c r="M78" s="2"/>
      <c r="N78" s="115">
        <v>5.0267499999999998</v>
      </c>
      <c r="O78" s="113">
        <f t="shared" si="9"/>
        <v>-5.0267499999999998</v>
      </c>
      <c r="P78" s="115">
        <v>-15.64</v>
      </c>
      <c r="Q78" s="114">
        <v>-12.96</v>
      </c>
      <c r="R78" s="114">
        <v>12.96</v>
      </c>
      <c r="S78" s="131">
        <v>15.64</v>
      </c>
      <c r="T78" s="125">
        <v>0.41320000000000001</v>
      </c>
      <c r="U78" s="125">
        <v>0.41320000000000001</v>
      </c>
      <c r="V78" s="125">
        <v>2.24E-2</v>
      </c>
      <c r="W78" s="106">
        <v>0.41189999999999999</v>
      </c>
      <c r="X78" s="107">
        <v>0.41189999999999999</v>
      </c>
      <c r="Y78" s="108">
        <v>2.64E-2</v>
      </c>
      <c r="Z78" s="154"/>
      <c r="AA78" s="62">
        <v>4</v>
      </c>
      <c r="AB78" s="114">
        <f t="shared" si="10"/>
        <v>5.4399499999999996</v>
      </c>
      <c r="AC78" s="114">
        <f t="shared" si="11"/>
        <v>-15.226800000000001</v>
      </c>
      <c r="AD78" s="114">
        <f t="shared" si="12"/>
        <v>2.24E-2</v>
      </c>
      <c r="AE78" s="2">
        <v>1</v>
      </c>
      <c r="AG78" s="113">
        <f t="shared" si="13"/>
        <v>5.4399499999999996</v>
      </c>
      <c r="AH78" s="113">
        <f t="shared" si="14"/>
        <v>-12.546800000000001</v>
      </c>
      <c r="AI78" s="113">
        <v>2.24E-2</v>
      </c>
      <c r="AJ78" s="45">
        <v>1</v>
      </c>
      <c r="AL78" s="113">
        <f t="shared" si="15"/>
        <v>5.4399499999999996</v>
      </c>
      <c r="AM78" s="113">
        <f t="shared" si="16"/>
        <v>13.373200000000001</v>
      </c>
      <c r="AN78" s="113">
        <v>2.24E-2</v>
      </c>
      <c r="AO78" s="45">
        <v>1</v>
      </c>
      <c r="AQ78" s="113">
        <f t="shared" si="17"/>
        <v>5.4399499999999996</v>
      </c>
      <c r="AR78" s="113">
        <f t="shared" si="18"/>
        <v>16.0532</v>
      </c>
      <c r="AS78" s="113">
        <v>2.24E-2</v>
      </c>
      <c r="AT78" s="45">
        <v>1</v>
      </c>
      <c r="AV78" s="113">
        <f t="shared" si="19"/>
        <v>-4.6148499999999997</v>
      </c>
      <c r="AW78" s="113">
        <f t="shared" si="20"/>
        <v>-15.228100000000001</v>
      </c>
      <c r="AX78" s="113">
        <f t="shared" si="21"/>
        <v>2.64E-2</v>
      </c>
      <c r="AY78" s="45">
        <v>1</v>
      </c>
      <c r="BA78" s="113">
        <f t="shared" si="22"/>
        <v>-4.6148499999999997</v>
      </c>
      <c r="BB78" s="113">
        <f t="shared" si="23"/>
        <v>-12.548100000000002</v>
      </c>
      <c r="BC78" s="113">
        <v>2.64E-2</v>
      </c>
      <c r="BD78" s="45">
        <v>1</v>
      </c>
      <c r="BF78" s="113">
        <f t="shared" si="24"/>
        <v>-4.6148499999999997</v>
      </c>
      <c r="BG78" s="113">
        <f t="shared" si="25"/>
        <v>13.3719</v>
      </c>
      <c r="BH78" s="113">
        <v>2.64E-2</v>
      </c>
      <c r="BI78" s="45">
        <v>1</v>
      </c>
      <c r="BK78" s="113">
        <f t="shared" si="26"/>
        <v>-4.6148499999999997</v>
      </c>
      <c r="BL78" s="113">
        <f t="shared" si="27"/>
        <v>16.0519</v>
      </c>
      <c r="BM78" s="113">
        <v>2.64E-2</v>
      </c>
      <c r="BN78" s="45">
        <v>1</v>
      </c>
    </row>
    <row r="79" spans="1:66" s="59" customFormat="1">
      <c r="A79" s="114">
        <v>9.9445999999999994</v>
      </c>
      <c r="B79" s="2">
        <v>78</v>
      </c>
      <c r="C79" s="2"/>
      <c r="D79" s="114">
        <f t="shared" si="28"/>
        <v>4.9722999999999997</v>
      </c>
      <c r="E79" s="114">
        <f t="shared" si="29"/>
        <v>-4.9722999999999997</v>
      </c>
      <c r="F79" s="114"/>
      <c r="G79" s="114"/>
      <c r="H79" s="114">
        <v>-15.64</v>
      </c>
      <c r="I79" s="114">
        <v>-12.96</v>
      </c>
      <c r="J79" s="114">
        <v>12.96</v>
      </c>
      <c r="K79" s="114">
        <v>15.64</v>
      </c>
      <c r="L79" s="2"/>
      <c r="M79" s="2"/>
      <c r="N79" s="121">
        <v>4.9589999999999996</v>
      </c>
      <c r="O79" s="122">
        <f t="shared" si="9"/>
        <v>-4.9589999999999996</v>
      </c>
      <c r="P79" s="121">
        <v>-15.64</v>
      </c>
      <c r="Q79" s="122">
        <v>-12.96</v>
      </c>
      <c r="R79" s="122">
        <v>12.96</v>
      </c>
      <c r="S79" s="130">
        <v>15.64</v>
      </c>
      <c r="T79" s="87">
        <v>0.41320000000000001</v>
      </c>
      <c r="U79" s="87">
        <v>-0.41320000000000001</v>
      </c>
      <c r="V79" s="87">
        <v>2.24E-2</v>
      </c>
      <c r="W79" s="89">
        <v>0.41320000000000001</v>
      </c>
      <c r="X79" s="85">
        <v>-0.41320000000000001</v>
      </c>
      <c r="Y79" s="90">
        <f t="shared" ref="Y79:Y142" si="30">$AC$5</f>
        <v>2.24E-2</v>
      </c>
      <c r="Z79" s="155">
        <v>16</v>
      </c>
      <c r="AA79" s="60">
        <v>1</v>
      </c>
      <c r="AB79" s="122">
        <f t="shared" si="10"/>
        <v>5.3721999999999994</v>
      </c>
      <c r="AC79" s="122">
        <f t="shared" si="11"/>
        <v>-16.0532</v>
      </c>
      <c r="AD79" s="122">
        <f t="shared" si="12"/>
        <v>2.24E-2</v>
      </c>
      <c r="AE79" s="59">
        <v>1</v>
      </c>
      <c r="AG79" s="122">
        <f t="shared" si="13"/>
        <v>5.3721999999999994</v>
      </c>
      <c r="AH79" s="122">
        <f t="shared" si="14"/>
        <v>-13.373200000000001</v>
      </c>
      <c r="AI79" s="122">
        <v>2.24E-2</v>
      </c>
      <c r="AJ79" s="59">
        <v>1</v>
      </c>
      <c r="AL79" s="122">
        <f t="shared" si="15"/>
        <v>5.3721999999999994</v>
      </c>
      <c r="AM79" s="122">
        <f t="shared" si="16"/>
        <v>12.546800000000001</v>
      </c>
      <c r="AN79" s="122">
        <v>2.24E-2</v>
      </c>
      <c r="AO79" s="59">
        <v>1</v>
      </c>
      <c r="AQ79" s="122">
        <f t="shared" si="17"/>
        <v>5.3721999999999994</v>
      </c>
      <c r="AR79" s="122">
        <f t="shared" si="18"/>
        <v>15.226800000000001</v>
      </c>
      <c r="AS79" s="122">
        <v>2.24E-2</v>
      </c>
      <c r="AT79" s="59">
        <v>1</v>
      </c>
      <c r="AV79" s="122">
        <f t="shared" si="19"/>
        <v>-4.5457999999999998</v>
      </c>
      <c r="AW79" s="122">
        <f t="shared" si="20"/>
        <v>-16.0532</v>
      </c>
      <c r="AX79" s="122">
        <f t="shared" si="21"/>
        <v>2.24E-2</v>
      </c>
      <c r="AY79" s="59">
        <v>1</v>
      </c>
      <c r="BA79" s="122">
        <f t="shared" si="22"/>
        <v>-4.5457999999999998</v>
      </c>
      <c r="BB79" s="122">
        <f t="shared" si="23"/>
        <v>-13.373200000000001</v>
      </c>
      <c r="BC79" s="122">
        <v>2.24E-2</v>
      </c>
      <c r="BD79" s="59">
        <v>1</v>
      </c>
      <c r="BF79" s="122">
        <f t="shared" si="24"/>
        <v>-4.5457999999999998</v>
      </c>
      <c r="BG79" s="122">
        <f t="shared" si="25"/>
        <v>12.546800000000001</v>
      </c>
      <c r="BH79" s="122">
        <v>2.24E-2</v>
      </c>
      <c r="BI79" s="59">
        <v>1</v>
      </c>
      <c r="BK79" s="122">
        <f t="shared" si="26"/>
        <v>-4.5457999999999998</v>
      </c>
      <c r="BL79" s="122">
        <f t="shared" si="27"/>
        <v>15.226800000000001</v>
      </c>
      <c r="BM79" s="122">
        <v>2.24E-2</v>
      </c>
      <c r="BN79" s="59">
        <v>1</v>
      </c>
    </row>
    <row r="80" spans="1:66" s="2" customFormat="1">
      <c r="A80" s="114">
        <v>10.1624</v>
      </c>
      <c r="B80" s="2">
        <v>79</v>
      </c>
      <c r="D80" s="114">
        <f t="shared" si="28"/>
        <v>5.0811999999999999</v>
      </c>
      <c r="E80" s="114">
        <f t="shared" si="29"/>
        <v>-5.0811999999999999</v>
      </c>
      <c r="F80" s="114"/>
      <c r="G80" s="114"/>
      <c r="H80" s="114">
        <v>-15.64</v>
      </c>
      <c r="I80" s="114">
        <v>-12.96</v>
      </c>
      <c r="J80" s="114">
        <v>12.96</v>
      </c>
      <c r="K80" s="114">
        <v>15.64</v>
      </c>
      <c r="N80" s="115">
        <v>4.9589999999999996</v>
      </c>
      <c r="O80" s="114">
        <f t="shared" si="9"/>
        <v>-4.9589999999999996</v>
      </c>
      <c r="P80" s="115">
        <v>-15.64</v>
      </c>
      <c r="Q80" s="114">
        <v>-12.96</v>
      </c>
      <c r="R80" s="114">
        <v>12.96</v>
      </c>
      <c r="S80" s="131">
        <v>15.64</v>
      </c>
      <c r="T80" s="85">
        <v>-0.41320000000000001</v>
      </c>
      <c r="U80" s="85">
        <v>-0.41320000000000001</v>
      </c>
      <c r="V80" s="85">
        <v>2.24E-2</v>
      </c>
      <c r="W80" s="89">
        <v>-0.41320000000000001</v>
      </c>
      <c r="X80" s="85">
        <v>-0.41320000000000001</v>
      </c>
      <c r="Y80" s="90">
        <f t="shared" si="30"/>
        <v>2.24E-2</v>
      </c>
      <c r="Z80" s="154"/>
      <c r="AA80" s="62">
        <v>2</v>
      </c>
      <c r="AB80" s="114">
        <f t="shared" si="10"/>
        <v>4.5457999999999998</v>
      </c>
      <c r="AC80" s="114">
        <f t="shared" si="11"/>
        <v>-16.0532</v>
      </c>
      <c r="AD80" s="114">
        <f t="shared" si="12"/>
        <v>2.24E-2</v>
      </c>
      <c r="AE80" s="2">
        <v>1</v>
      </c>
      <c r="AG80" s="114">
        <f t="shared" si="13"/>
        <v>4.5457999999999998</v>
      </c>
      <c r="AH80" s="114">
        <f t="shared" si="14"/>
        <v>-13.373200000000001</v>
      </c>
      <c r="AI80" s="114">
        <v>2.24E-2</v>
      </c>
      <c r="AJ80" s="2">
        <v>1</v>
      </c>
      <c r="AL80" s="114">
        <f t="shared" si="15"/>
        <v>4.5457999999999998</v>
      </c>
      <c r="AM80" s="114">
        <f t="shared" si="16"/>
        <v>12.546800000000001</v>
      </c>
      <c r="AN80" s="114">
        <v>2.24E-2</v>
      </c>
      <c r="AO80" s="2">
        <v>1</v>
      </c>
      <c r="AQ80" s="114">
        <f t="shared" si="17"/>
        <v>4.5457999999999998</v>
      </c>
      <c r="AR80" s="114">
        <f t="shared" si="18"/>
        <v>15.226800000000001</v>
      </c>
      <c r="AS80" s="114">
        <v>2.24E-2</v>
      </c>
      <c r="AT80" s="2">
        <v>1</v>
      </c>
      <c r="AV80" s="114">
        <f t="shared" si="19"/>
        <v>-5.3721999999999994</v>
      </c>
      <c r="AW80" s="114">
        <f t="shared" si="20"/>
        <v>-16.0532</v>
      </c>
      <c r="AX80" s="114">
        <f t="shared" si="21"/>
        <v>2.24E-2</v>
      </c>
      <c r="AY80" s="2">
        <v>1</v>
      </c>
      <c r="BA80" s="114">
        <f t="shared" si="22"/>
        <v>-5.3721999999999994</v>
      </c>
      <c r="BB80" s="114">
        <f t="shared" si="23"/>
        <v>-13.373200000000001</v>
      </c>
      <c r="BC80" s="114">
        <v>2.24E-2</v>
      </c>
      <c r="BD80" s="2">
        <v>1</v>
      </c>
      <c r="BF80" s="114">
        <f t="shared" si="24"/>
        <v>-5.3721999999999994</v>
      </c>
      <c r="BG80" s="114">
        <f t="shared" si="25"/>
        <v>12.546800000000001</v>
      </c>
      <c r="BH80" s="114">
        <v>2.24E-2</v>
      </c>
      <c r="BI80" s="2">
        <v>1</v>
      </c>
      <c r="BK80" s="114">
        <f t="shared" si="26"/>
        <v>-5.3721999999999994</v>
      </c>
      <c r="BL80" s="114">
        <f t="shared" si="27"/>
        <v>15.226800000000001</v>
      </c>
      <c r="BM80" s="114">
        <v>2.24E-2</v>
      </c>
      <c r="BN80" s="2">
        <v>1</v>
      </c>
    </row>
    <row r="81" spans="1:66" s="2" customFormat="1">
      <c r="A81" s="114">
        <v>10.4331</v>
      </c>
      <c r="B81" s="2">
        <v>80</v>
      </c>
      <c r="D81" s="114">
        <f t="shared" si="28"/>
        <v>5.2165499999999998</v>
      </c>
      <c r="E81" s="114">
        <f t="shared" si="29"/>
        <v>-5.2165499999999998</v>
      </c>
      <c r="F81" s="114"/>
      <c r="G81" s="114"/>
      <c r="H81" s="114">
        <v>-15.64</v>
      </c>
      <c r="I81" s="114">
        <v>-12.96</v>
      </c>
      <c r="J81" s="114">
        <v>12.96</v>
      </c>
      <c r="K81" s="114">
        <v>15.64</v>
      </c>
      <c r="N81" s="115">
        <v>4.9589999999999996</v>
      </c>
      <c r="O81" s="114">
        <f t="shared" si="9"/>
        <v>-4.9589999999999996</v>
      </c>
      <c r="P81" s="115">
        <v>-15.64</v>
      </c>
      <c r="Q81" s="114">
        <v>-12.96</v>
      </c>
      <c r="R81" s="114">
        <v>12.96</v>
      </c>
      <c r="S81" s="131">
        <v>15.64</v>
      </c>
      <c r="T81" s="85">
        <v>-0.41320000000000001</v>
      </c>
      <c r="U81" s="85">
        <v>0.41320000000000001</v>
      </c>
      <c r="V81" s="85">
        <v>2.24E-2</v>
      </c>
      <c r="W81" s="89">
        <v>-0.41320000000000001</v>
      </c>
      <c r="X81" s="85">
        <v>0.41320000000000001</v>
      </c>
      <c r="Y81" s="90">
        <f t="shared" si="30"/>
        <v>2.24E-2</v>
      </c>
      <c r="Z81" s="154"/>
      <c r="AA81" s="62">
        <v>3</v>
      </c>
      <c r="AB81" s="114">
        <f t="shared" si="10"/>
        <v>4.5457999999999998</v>
      </c>
      <c r="AC81" s="114">
        <f t="shared" si="11"/>
        <v>-15.226800000000001</v>
      </c>
      <c r="AD81" s="114">
        <f t="shared" si="12"/>
        <v>2.24E-2</v>
      </c>
      <c r="AE81" s="2">
        <v>1</v>
      </c>
      <c r="AG81" s="114">
        <f t="shared" si="13"/>
        <v>4.5457999999999998</v>
      </c>
      <c r="AH81" s="114">
        <f t="shared" si="14"/>
        <v>-12.546800000000001</v>
      </c>
      <c r="AI81" s="114">
        <v>2.24E-2</v>
      </c>
      <c r="AJ81" s="2">
        <v>1</v>
      </c>
      <c r="AL81" s="114">
        <f t="shared" si="15"/>
        <v>4.5457999999999998</v>
      </c>
      <c r="AM81" s="114">
        <f t="shared" si="16"/>
        <v>13.373200000000001</v>
      </c>
      <c r="AN81" s="114">
        <v>2.24E-2</v>
      </c>
      <c r="AO81" s="2">
        <v>1</v>
      </c>
      <c r="AQ81" s="114">
        <f t="shared" si="17"/>
        <v>4.5457999999999998</v>
      </c>
      <c r="AR81" s="114">
        <f t="shared" si="18"/>
        <v>16.0532</v>
      </c>
      <c r="AS81" s="114">
        <v>2.24E-2</v>
      </c>
      <c r="AT81" s="2">
        <v>1</v>
      </c>
      <c r="AV81" s="114">
        <f t="shared" si="19"/>
        <v>-5.3721999999999994</v>
      </c>
      <c r="AW81" s="114">
        <f t="shared" si="20"/>
        <v>-15.226800000000001</v>
      </c>
      <c r="AX81" s="114">
        <f t="shared" si="21"/>
        <v>2.24E-2</v>
      </c>
      <c r="AY81" s="2">
        <v>1</v>
      </c>
      <c r="BA81" s="114">
        <f t="shared" si="22"/>
        <v>-5.3721999999999994</v>
      </c>
      <c r="BB81" s="114">
        <f t="shared" si="23"/>
        <v>-12.546800000000001</v>
      </c>
      <c r="BC81" s="114">
        <v>2.24E-2</v>
      </c>
      <c r="BD81" s="2">
        <v>1</v>
      </c>
      <c r="BF81" s="114">
        <f t="shared" si="24"/>
        <v>-5.3721999999999994</v>
      </c>
      <c r="BG81" s="114">
        <f t="shared" si="25"/>
        <v>13.373200000000001</v>
      </c>
      <c r="BH81" s="114">
        <v>2.24E-2</v>
      </c>
      <c r="BI81" s="2">
        <v>1</v>
      </c>
      <c r="BK81" s="114">
        <f t="shared" si="26"/>
        <v>-5.3721999999999994</v>
      </c>
      <c r="BL81" s="114">
        <f t="shared" si="27"/>
        <v>16.0532</v>
      </c>
      <c r="BM81" s="114">
        <v>2.24E-2</v>
      </c>
      <c r="BN81" s="2">
        <v>1</v>
      </c>
    </row>
    <row r="82" spans="1:66" s="63" customFormat="1">
      <c r="A82" s="114">
        <v>10.7143</v>
      </c>
      <c r="B82" s="2">
        <v>81</v>
      </c>
      <c r="C82" s="2"/>
      <c r="D82" s="114">
        <f t="shared" si="28"/>
        <v>5.3571499999999999</v>
      </c>
      <c r="E82" s="114">
        <f t="shared" si="29"/>
        <v>-5.3571499999999999</v>
      </c>
      <c r="F82" s="114"/>
      <c r="G82" s="114"/>
      <c r="H82" s="114">
        <v>-15.64</v>
      </c>
      <c r="I82" s="114">
        <v>-12.96</v>
      </c>
      <c r="J82" s="114">
        <v>12.96</v>
      </c>
      <c r="K82" s="114">
        <v>15.64</v>
      </c>
      <c r="L82" s="2"/>
      <c r="M82" s="2"/>
      <c r="N82" s="123">
        <v>4.9589999999999996</v>
      </c>
      <c r="O82" s="124">
        <f t="shared" si="9"/>
        <v>-4.9589999999999996</v>
      </c>
      <c r="P82" s="123">
        <v>-15.64</v>
      </c>
      <c r="Q82" s="124">
        <v>-12.96</v>
      </c>
      <c r="R82" s="124">
        <v>12.96</v>
      </c>
      <c r="S82" s="129">
        <v>15.64</v>
      </c>
      <c r="T82" s="92">
        <v>0.41320000000000001</v>
      </c>
      <c r="U82" s="92">
        <v>0.41320000000000001</v>
      </c>
      <c r="V82" s="92">
        <v>2.24E-2</v>
      </c>
      <c r="W82" s="89">
        <v>0.41320000000000001</v>
      </c>
      <c r="X82" s="85">
        <v>0.41320000000000001</v>
      </c>
      <c r="Y82" s="90">
        <f t="shared" si="30"/>
        <v>2.24E-2</v>
      </c>
      <c r="Z82" s="156"/>
      <c r="AA82" s="64">
        <v>4</v>
      </c>
      <c r="AB82" s="124">
        <f t="shared" si="10"/>
        <v>5.3721999999999994</v>
      </c>
      <c r="AC82" s="124">
        <f t="shared" si="11"/>
        <v>-15.226800000000001</v>
      </c>
      <c r="AD82" s="124">
        <f t="shared" si="12"/>
        <v>2.24E-2</v>
      </c>
      <c r="AE82" s="63">
        <v>1</v>
      </c>
      <c r="AG82" s="124">
        <f t="shared" si="13"/>
        <v>5.3721999999999994</v>
      </c>
      <c r="AH82" s="124">
        <f t="shared" si="14"/>
        <v>-12.546800000000001</v>
      </c>
      <c r="AI82" s="124">
        <v>2.24E-2</v>
      </c>
      <c r="AJ82" s="63">
        <v>1</v>
      </c>
      <c r="AL82" s="124">
        <f t="shared" si="15"/>
        <v>5.3721999999999994</v>
      </c>
      <c r="AM82" s="124">
        <f t="shared" si="16"/>
        <v>13.373200000000001</v>
      </c>
      <c r="AN82" s="124">
        <v>2.24E-2</v>
      </c>
      <c r="AO82" s="63">
        <v>1</v>
      </c>
      <c r="AQ82" s="124">
        <f t="shared" si="17"/>
        <v>5.3721999999999994</v>
      </c>
      <c r="AR82" s="124">
        <f t="shared" si="18"/>
        <v>16.0532</v>
      </c>
      <c r="AS82" s="124">
        <v>2.24E-2</v>
      </c>
      <c r="AT82" s="63">
        <v>1</v>
      </c>
      <c r="AV82" s="124">
        <f t="shared" si="19"/>
        <v>-4.5457999999999998</v>
      </c>
      <c r="AW82" s="124">
        <f t="shared" si="20"/>
        <v>-15.226800000000001</v>
      </c>
      <c r="AX82" s="124">
        <f t="shared" si="21"/>
        <v>2.24E-2</v>
      </c>
      <c r="AY82" s="63">
        <v>1</v>
      </c>
      <c r="BA82" s="124">
        <f t="shared" si="22"/>
        <v>-4.5457999999999998</v>
      </c>
      <c r="BB82" s="124">
        <f t="shared" si="23"/>
        <v>-12.546800000000001</v>
      </c>
      <c r="BC82" s="124">
        <v>2.24E-2</v>
      </c>
      <c r="BD82" s="63">
        <v>1</v>
      </c>
      <c r="BF82" s="124">
        <f t="shared" si="24"/>
        <v>-4.5457999999999998</v>
      </c>
      <c r="BG82" s="124">
        <f t="shared" si="25"/>
        <v>13.373200000000001</v>
      </c>
      <c r="BH82" s="124">
        <v>2.24E-2</v>
      </c>
      <c r="BI82" s="63">
        <v>1</v>
      </c>
      <c r="BK82" s="124">
        <f t="shared" si="26"/>
        <v>-4.5457999999999998</v>
      </c>
      <c r="BL82" s="124">
        <f t="shared" si="27"/>
        <v>16.0532</v>
      </c>
      <c r="BM82" s="124">
        <v>2.24E-2</v>
      </c>
      <c r="BN82" s="63">
        <v>1</v>
      </c>
    </row>
    <row r="83" spans="1:66">
      <c r="A83" s="114">
        <v>10.9764</v>
      </c>
      <c r="B83" s="2">
        <v>82</v>
      </c>
      <c r="C83" s="2"/>
      <c r="D83" s="114">
        <f t="shared" si="28"/>
        <v>5.4882</v>
      </c>
      <c r="E83" s="114">
        <f t="shared" si="29"/>
        <v>-5.4882</v>
      </c>
      <c r="F83" s="114"/>
      <c r="G83" s="114"/>
      <c r="H83" s="114">
        <v>-15.64</v>
      </c>
      <c r="I83" s="114">
        <v>-12.96</v>
      </c>
      <c r="J83" s="114">
        <v>12.96</v>
      </c>
      <c r="K83" s="114">
        <v>15.64</v>
      </c>
      <c r="L83" s="2"/>
      <c r="M83" s="2"/>
      <c r="N83" s="115">
        <v>4.8946750000000003</v>
      </c>
      <c r="O83" s="113">
        <f t="shared" si="9"/>
        <v>-4.8946750000000003</v>
      </c>
      <c r="P83" s="115">
        <v>-15.64</v>
      </c>
      <c r="Q83" s="114">
        <v>-12.96</v>
      </c>
      <c r="R83" s="114">
        <v>12.96</v>
      </c>
      <c r="S83" s="131">
        <v>15.64</v>
      </c>
      <c r="T83" s="125">
        <v>0.41320000000000001</v>
      </c>
      <c r="U83" s="125">
        <v>-0.41320000000000001</v>
      </c>
      <c r="V83" s="125">
        <v>2.24E-2</v>
      </c>
      <c r="W83" s="86">
        <v>0.41320000000000001</v>
      </c>
      <c r="X83" s="87">
        <v>-0.41320000000000001</v>
      </c>
      <c r="Y83" s="88">
        <f t="shared" si="30"/>
        <v>2.24E-2</v>
      </c>
      <c r="Z83" s="154">
        <v>17</v>
      </c>
      <c r="AA83" s="62">
        <v>1</v>
      </c>
      <c r="AB83" s="114">
        <f t="shared" si="10"/>
        <v>5.3078750000000001</v>
      </c>
      <c r="AC83" s="114">
        <f t="shared" si="11"/>
        <v>-16.0532</v>
      </c>
      <c r="AD83" s="114">
        <f t="shared" si="12"/>
        <v>2.24E-2</v>
      </c>
      <c r="AE83" s="2">
        <v>1</v>
      </c>
      <c r="AG83" s="113">
        <f t="shared" si="13"/>
        <v>5.3078750000000001</v>
      </c>
      <c r="AH83" s="113">
        <f t="shared" si="14"/>
        <v>-13.373200000000001</v>
      </c>
      <c r="AI83" s="113">
        <v>2.24E-2</v>
      </c>
      <c r="AJ83" s="45">
        <v>1</v>
      </c>
      <c r="AL83" s="113">
        <f t="shared" si="15"/>
        <v>5.3078750000000001</v>
      </c>
      <c r="AM83" s="113">
        <f t="shared" si="16"/>
        <v>12.546800000000001</v>
      </c>
      <c r="AN83" s="113">
        <v>2.24E-2</v>
      </c>
      <c r="AO83" s="45">
        <v>1</v>
      </c>
      <c r="AQ83" s="113">
        <f t="shared" si="17"/>
        <v>5.3078750000000001</v>
      </c>
      <c r="AR83" s="113">
        <f t="shared" si="18"/>
        <v>15.226800000000001</v>
      </c>
      <c r="AS83" s="113">
        <v>2.24E-2</v>
      </c>
      <c r="AT83" s="45">
        <v>1</v>
      </c>
      <c r="AV83" s="113">
        <f t="shared" si="19"/>
        <v>-4.4814750000000005</v>
      </c>
      <c r="AW83" s="113">
        <f t="shared" si="20"/>
        <v>-16.0532</v>
      </c>
      <c r="AX83" s="113">
        <f t="shared" si="21"/>
        <v>2.24E-2</v>
      </c>
      <c r="AY83" s="45">
        <v>1</v>
      </c>
      <c r="BA83" s="113">
        <f t="shared" si="22"/>
        <v>-4.4814750000000005</v>
      </c>
      <c r="BB83" s="113">
        <f t="shared" si="23"/>
        <v>-13.373200000000001</v>
      </c>
      <c r="BC83" s="113">
        <v>2.24E-2</v>
      </c>
      <c r="BD83" s="45">
        <v>1</v>
      </c>
      <c r="BF83" s="113">
        <f t="shared" si="24"/>
        <v>-4.4814750000000005</v>
      </c>
      <c r="BG83" s="113">
        <f t="shared" si="25"/>
        <v>12.546800000000001</v>
      </c>
      <c r="BH83" s="113">
        <v>2.24E-2</v>
      </c>
      <c r="BI83" s="45">
        <v>1</v>
      </c>
      <c r="BK83" s="113">
        <f t="shared" si="26"/>
        <v>-4.4814750000000005</v>
      </c>
      <c r="BL83" s="113">
        <f t="shared" si="27"/>
        <v>15.226800000000001</v>
      </c>
      <c r="BM83" s="113">
        <v>2.24E-2</v>
      </c>
      <c r="BN83" s="45">
        <v>1</v>
      </c>
    </row>
    <row r="84" spans="1:66">
      <c r="A84" s="114">
        <v>11.0501</v>
      </c>
      <c r="B84" s="2">
        <v>83</v>
      </c>
      <c r="C84" s="2"/>
      <c r="D84" s="114">
        <f t="shared" si="28"/>
        <v>5.5250500000000002</v>
      </c>
      <c r="E84" s="114">
        <f t="shared" si="29"/>
        <v>-5.5250500000000002</v>
      </c>
      <c r="F84" s="114"/>
      <c r="G84" s="114"/>
      <c r="H84" s="114">
        <v>-15.64</v>
      </c>
      <c r="I84" s="114">
        <v>-12.96</v>
      </c>
      <c r="J84" s="114">
        <v>12.96</v>
      </c>
      <c r="K84" s="114">
        <v>15.64</v>
      </c>
      <c r="L84" s="2"/>
      <c r="M84" s="2"/>
      <c r="N84" s="115">
        <v>4.8946750000000003</v>
      </c>
      <c r="O84" s="113">
        <f t="shared" ref="O84:O147" si="31">-N84</f>
        <v>-4.8946750000000003</v>
      </c>
      <c r="P84" s="115">
        <v>-15.64</v>
      </c>
      <c r="Q84" s="114">
        <v>-12.96</v>
      </c>
      <c r="R84" s="114">
        <v>12.96</v>
      </c>
      <c r="S84" s="131">
        <v>15.64</v>
      </c>
      <c r="T84" s="125">
        <v>-0.41320000000000001</v>
      </c>
      <c r="U84" s="125">
        <v>-0.41320000000000001</v>
      </c>
      <c r="V84" s="125">
        <v>2.24E-2</v>
      </c>
      <c r="W84" s="89">
        <v>-0.41320000000000001</v>
      </c>
      <c r="X84" s="85">
        <v>-0.41320000000000001</v>
      </c>
      <c r="Y84" s="90">
        <f t="shared" si="30"/>
        <v>2.24E-2</v>
      </c>
      <c r="Z84" s="154"/>
      <c r="AA84" s="62">
        <v>2</v>
      </c>
      <c r="AB84" s="114">
        <f t="shared" ref="AB84:AB147" si="32">T84+N84</f>
        <v>4.4814750000000005</v>
      </c>
      <c r="AC84" s="114">
        <f t="shared" ref="AC84:AC147" si="33">U84+P84</f>
        <v>-16.0532</v>
      </c>
      <c r="AD84" s="114">
        <f t="shared" ref="AD84:AD147" si="34">$AC$5</f>
        <v>2.24E-2</v>
      </c>
      <c r="AE84" s="2">
        <v>1</v>
      </c>
      <c r="AG84" s="113">
        <f t="shared" ref="AG84:AG147" si="35">T84+N84</f>
        <v>4.4814750000000005</v>
      </c>
      <c r="AH84" s="113">
        <f t="shared" ref="AH84:AH147" si="36">U84+Q84</f>
        <v>-13.373200000000001</v>
      </c>
      <c r="AI84" s="113">
        <v>2.24E-2</v>
      </c>
      <c r="AJ84" s="45">
        <v>1</v>
      </c>
      <c r="AL84" s="113">
        <f t="shared" ref="AL84:AL147" si="37">T84+N84</f>
        <v>4.4814750000000005</v>
      </c>
      <c r="AM84" s="113">
        <f t="shared" ref="AM84:AM147" si="38">U84+R84</f>
        <v>12.546800000000001</v>
      </c>
      <c r="AN84" s="113">
        <v>2.24E-2</v>
      </c>
      <c r="AO84" s="45">
        <v>1</v>
      </c>
      <c r="AQ84" s="113">
        <f t="shared" ref="AQ84:AQ147" si="39">T84+N84</f>
        <v>4.4814750000000005</v>
      </c>
      <c r="AR84" s="113">
        <f t="shared" ref="AR84:AR147" si="40">U84+S84</f>
        <v>15.226800000000001</v>
      </c>
      <c r="AS84" s="113">
        <v>2.24E-2</v>
      </c>
      <c r="AT84" s="45">
        <v>1</v>
      </c>
      <c r="AV84" s="113">
        <f t="shared" ref="AV84:AV147" si="41">W84+O84</f>
        <v>-5.3078750000000001</v>
      </c>
      <c r="AW84" s="113">
        <f t="shared" ref="AW84:AW147" si="42">X84+P84</f>
        <v>-16.0532</v>
      </c>
      <c r="AX84" s="113">
        <f t="shared" ref="AX84:AX147" si="43">Y84</f>
        <v>2.24E-2</v>
      </c>
      <c r="AY84" s="45">
        <v>1</v>
      </c>
      <c r="BA84" s="113">
        <f t="shared" ref="BA84:BA147" si="44">W84+O84</f>
        <v>-5.3078750000000001</v>
      </c>
      <c r="BB84" s="113">
        <f t="shared" ref="BB84:BB147" si="45">X84+Q84</f>
        <v>-13.373200000000001</v>
      </c>
      <c r="BC84" s="113">
        <v>2.24E-2</v>
      </c>
      <c r="BD84" s="45">
        <v>1</v>
      </c>
      <c r="BF84" s="113">
        <f t="shared" ref="BF84:BF147" si="46">W84+O84</f>
        <v>-5.3078750000000001</v>
      </c>
      <c r="BG84" s="113">
        <f t="shared" ref="BG84:BG147" si="47">X84+R84</f>
        <v>12.546800000000001</v>
      </c>
      <c r="BH84" s="113">
        <v>2.24E-2</v>
      </c>
      <c r="BI84" s="45">
        <v>1</v>
      </c>
      <c r="BK84" s="113">
        <f t="shared" ref="BK84:BK147" si="48">W84+O84</f>
        <v>-5.3078750000000001</v>
      </c>
      <c r="BL84" s="113">
        <f t="shared" ref="BL84:BL147" si="49">X84+S84</f>
        <v>15.226800000000001</v>
      </c>
      <c r="BM84" s="113">
        <v>2.24E-2</v>
      </c>
      <c r="BN84" s="45">
        <v>1</v>
      </c>
    </row>
    <row r="85" spans="1:66">
      <c r="A85" s="114">
        <v>11.3262</v>
      </c>
      <c r="B85" s="2">
        <v>84</v>
      </c>
      <c r="C85" s="2"/>
      <c r="D85" s="114">
        <f t="shared" si="28"/>
        <v>5.6631</v>
      </c>
      <c r="E85" s="114">
        <f t="shared" si="29"/>
        <v>-5.6631</v>
      </c>
      <c r="F85" s="114"/>
      <c r="G85" s="114"/>
      <c r="H85" s="114">
        <v>-15.64</v>
      </c>
      <c r="I85" s="114">
        <v>-12.96</v>
      </c>
      <c r="J85" s="114">
        <v>12.96</v>
      </c>
      <c r="K85" s="114">
        <v>15.64</v>
      </c>
      <c r="L85" s="2"/>
      <c r="M85" s="2"/>
      <c r="N85" s="115">
        <v>4.8946750000000003</v>
      </c>
      <c r="O85" s="113">
        <f t="shared" si="31"/>
        <v>-4.8946750000000003</v>
      </c>
      <c r="P85" s="115">
        <v>-15.64</v>
      </c>
      <c r="Q85" s="114">
        <v>-12.96</v>
      </c>
      <c r="R85" s="114">
        <v>12.96</v>
      </c>
      <c r="S85" s="131">
        <v>15.64</v>
      </c>
      <c r="T85" s="125">
        <v>-0.41320000000000001</v>
      </c>
      <c r="U85" s="125">
        <v>0.41320000000000001</v>
      </c>
      <c r="V85" s="125">
        <v>2.24E-2</v>
      </c>
      <c r="W85" s="89">
        <v>-0.41320000000000001</v>
      </c>
      <c r="X85" s="85">
        <v>0.41320000000000001</v>
      </c>
      <c r="Y85" s="90">
        <f t="shared" si="30"/>
        <v>2.24E-2</v>
      </c>
      <c r="Z85" s="154"/>
      <c r="AA85" s="62">
        <v>3</v>
      </c>
      <c r="AB85" s="114">
        <f t="shared" si="32"/>
        <v>4.4814750000000005</v>
      </c>
      <c r="AC85" s="114">
        <f t="shared" si="33"/>
        <v>-15.226800000000001</v>
      </c>
      <c r="AD85" s="114">
        <f t="shared" si="34"/>
        <v>2.24E-2</v>
      </c>
      <c r="AE85" s="2">
        <v>1</v>
      </c>
      <c r="AG85" s="113">
        <f t="shared" si="35"/>
        <v>4.4814750000000005</v>
      </c>
      <c r="AH85" s="113">
        <f t="shared" si="36"/>
        <v>-12.546800000000001</v>
      </c>
      <c r="AI85" s="113">
        <v>2.24E-2</v>
      </c>
      <c r="AJ85" s="45">
        <v>1</v>
      </c>
      <c r="AL85" s="113">
        <f t="shared" si="37"/>
        <v>4.4814750000000005</v>
      </c>
      <c r="AM85" s="113">
        <f t="shared" si="38"/>
        <v>13.373200000000001</v>
      </c>
      <c r="AN85" s="113">
        <v>2.24E-2</v>
      </c>
      <c r="AO85" s="45">
        <v>1</v>
      </c>
      <c r="AQ85" s="113">
        <f t="shared" si="39"/>
        <v>4.4814750000000005</v>
      </c>
      <c r="AR85" s="113">
        <f t="shared" si="40"/>
        <v>16.0532</v>
      </c>
      <c r="AS85" s="113">
        <v>2.24E-2</v>
      </c>
      <c r="AT85" s="45">
        <v>1</v>
      </c>
      <c r="AV85" s="113">
        <f t="shared" si="41"/>
        <v>-5.3078750000000001</v>
      </c>
      <c r="AW85" s="113">
        <f t="shared" si="42"/>
        <v>-15.226800000000001</v>
      </c>
      <c r="AX85" s="113">
        <f t="shared" si="43"/>
        <v>2.24E-2</v>
      </c>
      <c r="AY85" s="45">
        <v>1</v>
      </c>
      <c r="BA85" s="113">
        <f t="shared" si="44"/>
        <v>-5.3078750000000001</v>
      </c>
      <c r="BB85" s="113">
        <f t="shared" si="45"/>
        <v>-12.546800000000001</v>
      </c>
      <c r="BC85" s="113">
        <v>2.24E-2</v>
      </c>
      <c r="BD85" s="45">
        <v>1</v>
      </c>
      <c r="BF85" s="113">
        <f t="shared" si="46"/>
        <v>-5.3078750000000001</v>
      </c>
      <c r="BG85" s="113">
        <f t="shared" si="47"/>
        <v>13.373200000000001</v>
      </c>
      <c r="BH85" s="113">
        <v>2.24E-2</v>
      </c>
      <c r="BI85" s="45">
        <v>1</v>
      </c>
      <c r="BK85" s="113">
        <f t="shared" si="48"/>
        <v>-5.3078750000000001</v>
      </c>
      <c r="BL85" s="113">
        <f t="shared" si="49"/>
        <v>16.0532</v>
      </c>
      <c r="BM85" s="113">
        <v>2.24E-2</v>
      </c>
      <c r="BN85" s="45">
        <v>1</v>
      </c>
    </row>
    <row r="86" spans="1:66">
      <c r="A86" s="114">
        <v>11.679</v>
      </c>
      <c r="B86" s="2">
        <v>85</v>
      </c>
      <c r="C86" s="2"/>
      <c r="D86" s="114">
        <f t="shared" si="28"/>
        <v>5.8395000000000001</v>
      </c>
      <c r="E86" s="114">
        <f t="shared" si="29"/>
        <v>-5.8395000000000001</v>
      </c>
      <c r="F86" s="114"/>
      <c r="G86" s="114"/>
      <c r="H86" s="114">
        <v>-15.64</v>
      </c>
      <c r="I86" s="114">
        <v>-12.96</v>
      </c>
      <c r="J86" s="114">
        <v>12.96</v>
      </c>
      <c r="K86" s="114">
        <v>15.64</v>
      </c>
      <c r="L86" s="2"/>
      <c r="M86" s="2"/>
      <c r="N86" s="115">
        <v>4.8946750000000003</v>
      </c>
      <c r="O86" s="113">
        <f t="shared" si="31"/>
        <v>-4.8946750000000003</v>
      </c>
      <c r="P86" s="115">
        <v>-15.64</v>
      </c>
      <c r="Q86" s="114">
        <v>-12.96</v>
      </c>
      <c r="R86" s="114">
        <v>12.96</v>
      </c>
      <c r="S86" s="131">
        <v>15.64</v>
      </c>
      <c r="T86" s="125">
        <v>0.41320000000000001</v>
      </c>
      <c r="U86" s="125">
        <v>0.41320000000000001</v>
      </c>
      <c r="V86" s="125">
        <v>2.24E-2</v>
      </c>
      <c r="W86" s="91">
        <v>0.41320000000000001</v>
      </c>
      <c r="X86" s="92">
        <v>0.41320000000000001</v>
      </c>
      <c r="Y86" s="93">
        <f t="shared" si="30"/>
        <v>2.24E-2</v>
      </c>
      <c r="Z86" s="154"/>
      <c r="AA86" s="62">
        <v>4</v>
      </c>
      <c r="AB86" s="114">
        <f t="shared" si="32"/>
        <v>5.3078750000000001</v>
      </c>
      <c r="AC86" s="114">
        <f t="shared" si="33"/>
        <v>-15.226800000000001</v>
      </c>
      <c r="AD86" s="114">
        <f t="shared" si="34"/>
        <v>2.24E-2</v>
      </c>
      <c r="AE86" s="2">
        <v>1</v>
      </c>
      <c r="AG86" s="113">
        <f t="shared" si="35"/>
        <v>5.3078750000000001</v>
      </c>
      <c r="AH86" s="113">
        <f t="shared" si="36"/>
        <v>-12.546800000000001</v>
      </c>
      <c r="AI86" s="113">
        <v>2.24E-2</v>
      </c>
      <c r="AJ86" s="45">
        <v>1</v>
      </c>
      <c r="AL86" s="113">
        <f t="shared" si="37"/>
        <v>5.3078750000000001</v>
      </c>
      <c r="AM86" s="113">
        <f t="shared" si="38"/>
        <v>13.373200000000001</v>
      </c>
      <c r="AN86" s="113">
        <v>2.24E-2</v>
      </c>
      <c r="AO86" s="45">
        <v>1</v>
      </c>
      <c r="AQ86" s="113">
        <f t="shared" si="39"/>
        <v>5.3078750000000001</v>
      </c>
      <c r="AR86" s="113">
        <f t="shared" si="40"/>
        <v>16.0532</v>
      </c>
      <c r="AS86" s="113">
        <v>2.24E-2</v>
      </c>
      <c r="AT86" s="45">
        <v>1</v>
      </c>
      <c r="AV86" s="113">
        <f t="shared" si="41"/>
        <v>-4.4814750000000005</v>
      </c>
      <c r="AW86" s="113">
        <f t="shared" si="42"/>
        <v>-15.226800000000001</v>
      </c>
      <c r="AX86" s="113">
        <f t="shared" si="43"/>
        <v>2.24E-2</v>
      </c>
      <c r="AY86" s="45">
        <v>1</v>
      </c>
      <c r="BA86" s="113">
        <f t="shared" si="44"/>
        <v>-4.4814750000000005</v>
      </c>
      <c r="BB86" s="113">
        <f t="shared" si="45"/>
        <v>-12.546800000000001</v>
      </c>
      <c r="BC86" s="113">
        <v>2.24E-2</v>
      </c>
      <c r="BD86" s="45">
        <v>1</v>
      </c>
      <c r="BF86" s="113">
        <f t="shared" si="46"/>
        <v>-4.4814750000000005</v>
      </c>
      <c r="BG86" s="113">
        <f t="shared" si="47"/>
        <v>13.373200000000001</v>
      </c>
      <c r="BH86" s="113">
        <v>2.24E-2</v>
      </c>
      <c r="BI86" s="45">
        <v>1</v>
      </c>
      <c r="BK86" s="113">
        <f t="shared" si="48"/>
        <v>-4.4814750000000005</v>
      </c>
      <c r="BL86" s="113">
        <f t="shared" si="49"/>
        <v>16.0532</v>
      </c>
      <c r="BM86" s="113">
        <v>2.24E-2</v>
      </c>
      <c r="BN86" s="45">
        <v>1</v>
      </c>
    </row>
    <row r="87" spans="1:66" s="59" customFormat="1">
      <c r="A87" s="114">
        <v>12.048999999999999</v>
      </c>
      <c r="B87" s="2">
        <v>86</v>
      </c>
      <c r="C87" s="2"/>
      <c r="D87" s="114">
        <f t="shared" si="28"/>
        <v>6.0244999999999997</v>
      </c>
      <c r="E87" s="114">
        <f t="shared" si="29"/>
        <v>-6.0244999999999997</v>
      </c>
      <c r="F87" s="114"/>
      <c r="G87" s="114"/>
      <c r="H87" s="114">
        <v>-15.64</v>
      </c>
      <c r="I87" s="114">
        <v>-12.96</v>
      </c>
      <c r="J87" s="114">
        <v>12.96</v>
      </c>
      <c r="K87" s="114">
        <v>15.64</v>
      </c>
      <c r="L87" s="2"/>
      <c r="M87" s="2"/>
      <c r="N87" s="121">
        <v>4.7883750000000003</v>
      </c>
      <c r="O87" s="122">
        <f t="shared" si="31"/>
        <v>-4.7883750000000003</v>
      </c>
      <c r="P87" s="121">
        <v>-15.64</v>
      </c>
      <c r="Q87" s="122">
        <v>-12.96</v>
      </c>
      <c r="R87" s="122">
        <v>12.96</v>
      </c>
      <c r="S87" s="130">
        <v>15.64</v>
      </c>
      <c r="T87" s="87">
        <v>0.41320000000000001</v>
      </c>
      <c r="U87" s="87">
        <v>-0.41320000000000001</v>
      </c>
      <c r="V87" s="87">
        <v>2.24E-2</v>
      </c>
      <c r="W87" s="89">
        <v>0.41320000000000001</v>
      </c>
      <c r="X87" s="85">
        <v>-0.41320000000000001</v>
      </c>
      <c r="Y87" s="90">
        <f t="shared" si="30"/>
        <v>2.24E-2</v>
      </c>
      <c r="Z87" s="155">
        <v>18</v>
      </c>
      <c r="AA87" s="60">
        <v>1</v>
      </c>
      <c r="AB87" s="122">
        <f t="shared" si="32"/>
        <v>5.2015750000000001</v>
      </c>
      <c r="AC87" s="122">
        <f t="shared" si="33"/>
        <v>-16.0532</v>
      </c>
      <c r="AD87" s="122">
        <f t="shared" si="34"/>
        <v>2.24E-2</v>
      </c>
      <c r="AE87" s="59">
        <v>1</v>
      </c>
      <c r="AG87" s="122">
        <f t="shared" si="35"/>
        <v>5.2015750000000001</v>
      </c>
      <c r="AH87" s="122">
        <f t="shared" si="36"/>
        <v>-13.373200000000001</v>
      </c>
      <c r="AI87" s="122">
        <v>2.24E-2</v>
      </c>
      <c r="AJ87" s="59">
        <v>1</v>
      </c>
      <c r="AL87" s="122">
        <f t="shared" si="37"/>
        <v>5.2015750000000001</v>
      </c>
      <c r="AM87" s="122">
        <f t="shared" si="38"/>
        <v>12.546800000000001</v>
      </c>
      <c r="AN87" s="122">
        <v>2.24E-2</v>
      </c>
      <c r="AO87" s="59">
        <v>1</v>
      </c>
      <c r="AQ87" s="122">
        <f t="shared" si="39"/>
        <v>5.2015750000000001</v>
      </c>
      <c r="AR87" s="122">
        <f t="shared" si="40"/>
        <v>15.226800000000001</v>
      </c>
      <c r="AS87" s="122">
        <v>2.24E-2</v>
      </c>
      <c r="AT87" s="59">
        <v>1</v>
      </c>
      <c r="AV87" s="122">
        <f t="shared" si="41"/>
        <v>-4.3751750000000005</v>
      </c>
      <c r="AW87" s="122">
        <f t="shared" si="42"/>
        <v>-16.0532</v>
      </c>
      <c r="AX87" s="122">
        <f t="shared" si="43"/>
        <v>2.24E-2</v>
      </c>
      <c r="AY87" s="59">
        <v>1</v>
      </c>
      <c r="BA87" s="122">
        <f t="shared" si="44"/>
        <v>-4.3751750000000005</v>
      </c>
      <c r="BB87" s="122">
        <f t="shared" si="45"/>
        <v>-13.373200000000001</v>
      </c>
      <c r="BC87" s="122">
        <v>2.24E-2</v>
      </c>
      <c r="BD87" s="59">
        <v>1</v>
      </c>
      <c r="BF87" s="122">
        <f t="shared" si="46"/>
        <v>-4.3751750000000005</v>
      </c>
      <c r="BG87" s="122">
        <f t="shared" si="47"/>
        <v>12.546800000000001</v>
      </c>
      <c r="BH87" s="122">
        <v>2.24E-2</v>
      </c>
      <c r="BI87" s="59">
        <v>1</v>
      </c>
      <c r="BK87" s="122">
        <f t="shared" si="48"/>
        <v>-4.3751750000000005</v>
      </c>
      <c r="BL87" s="122">
        <f t="shared" si="49"/>
        <v>15.226800000000001</v>
      </c>
      <c r="BM87" s="122">
        <v>2.24E-2</v>
      </c>
      <c r="BN87" s="59">
        <v>1</v>
      </c>
    </row>
    <row r="88" spans="1:66" s="2" customFormat="1">
      <c r="A88" s="114">
        <v>12.4231</v>
      </c>
      <c r="B88" s="2">
        <v>87</v>
      </c>
      <c r="D88" s="114">
        <f t="shared" si="28"/>
        <v>6.2115499999999999</v>
      </c>
      <c r="E88" s="114">
        <f t="shared" si="29"/>
        <v>-6.2115499999999999</v>
      </c>
      <c r="F88" s="114"/>
      <c r="G88" s="114"/>
      <c r="H88" s="114">
        <v>-15.64</v>
      </c>
      <c r="I88" s="114">
        <v>-12.96</v>
      </c>
      <c r="J88" s="114">
        <v>12.96</v>
      </c>
      <c r="K88" s="114">
        <v>15.64</v>
      </c>
      <c r="N88" s="115">
        <v>4.7883750000000003</v>
      </c>
      <c r="O88" s="114">
        <f t="shared" si="31"/>
        <v>-4.7883750000000003</v>
      </c>
      <c r="P88" s="115">
        <v>-15.64</v>
      </c>
      <c r="Q88" s="114">
        <v>-12.96</v>
      </c>
      <c r="R88" s="114">
        <v>12.96</v>
      </c>
      <c r="S88" s="131">
        <v>15.64</v>
      </c>
      <c r="T88" s="85">
        <v>-0.41320000000000001</v>
      </c>
      <c r="U88" s="85">
        <v>-0.41320000000000001</v>
      </c>
      <c r="V88" s="85">
        <v>2.24E-2</v>
      </c>
      <c r="W88" s="89">
        <v>-0.41320000000000001</v>
      </c>
      <c r="X88" s="85">
        <v>-0.41320000000000001</v>
      </c>
      <c r="Y88" s="90">
        <f t="shared" si="30"/>
        <v>2.24E-2</v>
      </c>
      <c r="Z88" s="154"/>
      <c r="AA88" s="62">
        <v>2</v>
      </c>
      <c r="AB88" s="114">
        <f t="shared" si="32"/>
        <v>4.3751750000000005</v>
      </c>
      <c r="AC88" s="114">
        <f t="shared" si="33"/>
        <v>-16.0532</v>
      </c>
      <c r="AD88" s="114">
        <f t="shared" si="34"/>
        <v>2.24E-2</v>
      </c>
      <c r="AE88" s="2">
        <v>1</v>
      </c>
      <c r="AG88" s="114">
        <f t="shared" si="35"/>
        <v>4.3751750000000005</v>
      </c>
      <c r="AH88" s="114">
        <f t="shared" si="36"/>
        <v>-13.373200000000001</v>
      </c>
      <c r="AI88" s="114">
        <v>2.24E-2</v>
      </c>
      <c r="AJ88" s="2">
        <v>1</v>
      </c>
      <c r="AL88" s="114">
        <f t="shared" si="37"/>
        <v>4.3751750000000005</v>
      </c>
      <c r="AM88" s="114">
        <f t="shared" si="38"/>
        <v>12.546800000000001</v>
      </c>
      <c r="AN88" s="114">
        <v>2.24E-2</v>
      </c>
      <c r="AO88" s="2">
        <v>1</v>
      </c>
      <c r="AQ88" s="114">
        <f t="shared" si="39"/>
        <v>4.3751750000000005</v>
      </c>
      <c r="AR88" s="114">
        <f t="shared" si="40"/>
        <v>15.226800000000001</v>
      </c>
      <c r="AS88" s="114">
        <v>2.24E-2</v>
      </c>
      <c r="AT88" s="2">
        <v>1</v>
      </c>
      <c r="AV88" s="114">
        <f t="shared" si="41"/>
        <v>-5.2015750000000001</v>
      </c>
      <c r="AW88" s="114">
        <f t="shared" si="42"/>
        <v>-16.0532</v>
      </c>
      <c r="AX88" s="114">
        <f t="shared" si="43"/>
        <v>2.24E-2</v>
      </c>
      <c r="AY88" s="2">
        <v>1</v>
      </c>
      <c r="BA88" s="114">
        <f t="shared" si="44"/>
        <v>-5.2015750000000001</v>
      </c>
      <c r="BB88" s="114">
        <f t="shared" si="45"/>
        <v>-13.373200000000001</v>
      </c>
      <c r="BC88" s="114">
        <v>2.24E-2</v>
      </c>
      <c r="BD88" s="2">
        <v>1</v>
      </c>
      <c r="BF88" s="114">
        <f t="shared" si="46"/>
        <v>-5.2015750000000001</v>
      </c>
      <c r="BG88" s="114">
        <f t="shared" si="47"/>
        <v>12.546800000000001</v>
      </c>
      <c r="BH88" s="114">
        <v>2.24E-2</v>
      </c>
      <c r="BI88" s="2">
        <v>1</v>
      </c>
      <c r="BK88" s="114">
        <f t="shared" si="48"/>
        <v>-5.2015750000000001</v>
      </c>
      <c r="BL88" s="114">
        <f t="shared" si="49"/>
        <v>15.226800000000001</v>
      </c>
      <c r="BM88" s="114">
        <v>2.24E-2</v>
      </c>
      <c r="BN88" s="2">
        <v>1</v>
      </c>
    </row>
    <row r="89" spans="1:66" s="2" customFormat="1">
      <c r="A89" s="114">
        <v>12.5001</v>
      </c>
      <c r="B89" s="2">
        <v>88</v>
      </c>
      <c r="D89" s="114">
        <f t="shared" si="28"/>
        <v>6.2500499999999999</v>
      </c>
      <c r="E89" s="114">
        <f t="shared" si="29"/>
        <v>-6.2500499999999999</v>
      </c>
      <c r="F89" s="114"/>
      <c r="G89" s="114"/>
      <c r="H89" s="114">
        <v>-15.64</v>
      </c>
      <c r="I89" s="114">
        <v>-12.96</v>
      </c>
      <c r="J89" s="114">
        <v>12.96</v>
      </c>
      <c r="K89" s="114">
        <v>15.64</v>
      </c>
      <c r="N89" s="115">
        <v>4.7883750000000003</v>
      </c>
      <c r="O89" s="114">
        <f t="shared" si="31"/>
        <v>-4.7883750000000003</v>
      </c>
      <c r="P89" s="115">
        <v>-15.64</v>
      </c>
      <c r="Q89" s="114">
        <v>-12.96</v>
      </c>
      <c r="R89" s="114">
        <v>12.96</v>
      </c>
      <c r="S89" s="131">
        <v>15.64</v>
      </c>
      <c r="T89" s="85">
        <v>-0.41320000000000001</v>
      </c>
      <c r="U89" s="85">
        <v>0.41320000000000001</v>
      </c>
      <c r="V89" s="85">
        <v>2.24E-2</v>
      </c>
      <c r="W89" s="89">
        <v>-0.41320000000000001</v>
      </c>
      <c r="X89" s="85">
        <v>0.41320000000000001</v>
      </c>
      <c r="Y89" s="90">
        <f t="shared" si="30"/>
        <v>2.24E-2</v>
      </c>
      <c r="Z89" s="154"/>
      <c r="AA89" s="62">
        <v>3</v>
      </c>
      <c r="AB89" s="114">
        <f t="shared" si="32"/>
        <v>4.3751750000000005</v>
      </c>
      <c r="AC89" s="114">
        <f t="shared" si="33"/>
        <v>-15.226800000000001</v>
      </c>
      <c r="AD89" s="114">
        <f t="shared" si="34"/>
        <v>2.24E-2</v>
      </c>
      <c r="AE89" s="2">
        <v>1</v>
      </c>
      <c r="AG89" s="114">
        <f t="shared" si="35"/>
        <v>4.3751750000000005</v>
      </c>
      <c r="AH89" s="114">
        <f t="shared" si="36"/>
        <v>-12.546800000000001</v>
      </c>
      <c r="AI89" s="114">
        <v>2.24E-2</v>
      </c>
      <c r="AJ89" s="2">
        <v>1</v>
      </c>
      <c r="AL89" s="114">
        <f t="shared" si="37"/>
        <v>4.3751750000000005</v>
      </c>
      <c r="AM89" s="114">
        <f t="shared" si="38"/>
        <v>13.373200000000001</v>
      </c>
      <c r="AN89" s="114">
        <v>2.24E-2</v>
      </c>
      <c r="AO89" s="2">
        <v>1</v>
      </c>
      <c r="AQ89" s="114">
        <f t="shared" si="39"/>
        <v>4.3751750000000005</v>
      </c>
      <c r="AR89" s="114">
        <f t="shared" si="40"/>
        <v>16.0532</v>
      </c>
      <c r="AS89" s="114">
        <v>2.24E-2</v>
      </c>
      <c r="AT89" s="2">
        <v>1</v>
      </c>
      <c r="AV89" s="114">
        <f t="shared" si="41"/>
        <v>-5.2015750000000001</v>
      </c>
      <c r="AW89" s="114">
        <f t="shared" si="42"/>
        <v>-15.226800000000001</v>
      </c>
      <c r="AX89" s="114">
        <f t="shared" si="43"/>
        <v>2.24E-2</v>
      </c>
      <c r="AY89" s="2">
        <v>1</v>
      </c>
      <c r="BA89" s="114">
        <f t="shared" si="44"/>
        <v>-5.2015750000000001</v>
      </c>
      <c r="BB89" s="114">
        <f t="shared" si="45"/>
        <v>-12.546800000000001</v>
      </c>
      <c r="BC89" s="114">
        <v>2.24E-2</v>
      </c>
      <c r="BD89" s="2">
        <v>1</v>
      </c>
      <c r="BF89" s="114">
        <f t="shared" si="46"/>
        <v>-5.2015750000000001</v>
      </c>
      <c r="BG89" s="114">
        <f t="shared" si="47"/>
        <v>13.373200000000001</v>
      </c>
      <c r="BH89" s="114">
        <v>2.24E-2</v>
      </c>
      <c r="BI89" s="2">
        <v>1</v>
      </c>
      <c r="BK89" s="114">
        <f t="shared" si="48"/>
        <v>-5.2015750000000001</v>
      </c>
      <c r="BL89" s="114">
        <f t="shared" si="49"/>
        <v>16.0532</v>
      </c>
      <c r="BM89" s="114">
        <v>2.24E-2</v>
      </c>
      <c r="BN89" s="2">
        <v>1</v>
      </c>
    </row>
    <row r="90" spans="1:66" s="63" customFormat="1">
      <c r="A90" s="114">
        <v>12.888999999999999</v>
      </c>
      <c r="B90" s="2">
        <v>89</v>
      </c>
      <c r="C90" s="2"/>
      <c r="D90" s="114">
        <f t="shared" si="28"/>
        <v>6.4444999999999997</v>
      </c>
      <c r="E90" s="114">
        <f t="shared" si="29"/>
        <v>-6.4444999999999997</v>
      </c>
      <c r="F90" s="114"/>
      <c r="G90" s="114"/>
      <c r="H90" s="114">
        <v>-15.64</v>
      </c>
      <c r="I90" s="114">
        <v>-12.96</v>
      </c>
      <c r="J90" s="114">
        <v>12.96</v>
      </c>
      <c r="K90" s="114">
        <v>15.64</v>
      </c>
      <c r="L90" s="2"/>
      <c r="M90" s="2"/>
      <c r="N90" s="123">
        <v>4.7883750000000003</v>
      </c>
      <c r="O90" s="124">
        <f t="shared" si="31"/>
        <v>-4.7883750000000003</v>
      </c>
      <c r="P90" s="123">
        <v>-15.64</v>
      </c>
      <c r="Q90" s="124">
        <v>-12.96</v>
      </c>
      <c r="R90" s="124">
        <v>12.96</v>
      </c>
      <c r="S90" s="129">
        <v>15.64</v>
      </c>
      <c r="T90" s="92">
        <v>0.41320000000000001</v>
      </c>
      <c r="U90" s="92">
        <v>0.41320000000000001</v>
      </c>
      <c r="V90" s="92">
        <v>2.24E-2</v>
      </c>
      <c r="W90" s="89">
        <v>0.41320000000000001</v>
      </c>
      <c r="X90" s="85">
        <v>0.41320000000000001</v>
      </c>
      <c r="Y90" s="90">
        <f t="shared" si="30"/>
        <v>2.24E-2</v>
      </c>
      <c r="Z90" s="156"/>
      <c r="AA90" s="64">
        <v>4</v>
      </c>
      <c r="AB90" s="124">
        <f t="shared" si="32"/>
        <v>5.2015750000000001</v>
      </c>
      <c r="AC90" s="124">
        <f t="shared" si="33"/>
        <v>-15.226800000000001</v>
      </c>
      <c r="AD90" s="124">
        <f t="shared" si="34"/>
        <v>2.24E-2</v>
      </c>
      <c r="AE90" s="63">
        <v>1</v>
      </c>
      <c r="AG90" s="124">
        <f t="shared" si="35"/>
        <v>5.2015750000000001</v>
      </c>
      <c r="AH90" s="124">
        <f t="shared" si="36"/>
        <v>-12.546800000000001</v>
      </c>
      <c r="AI90" s="124">
        <v>2.24E-2</v>
      </c>
      <c r="AJ90" s="63">
        <v>1</v>
      </c>
      <c r="AL90" s="124">
        <f t="shared" si="37"/>
        <v>5.2015750000000001</v>
      </c>
      <c r="AM90" s="124">
        <f t="shared" si="38"/>
        <v>13.373200000000001</v>
      </c>
      <c r="AN90" s="124">
        <v>2.24E-2</v>
      </c>
      <c r="AO90" s="63">
        <v>1</v>
      </c>
      <c r="AQ90" s="124">
        <f t="shared" si="39"/>
        <v>5.2015750000000001</v>
      </c>
      <c r="AR90" s="124">
        <f t="shared" si="40"/>
        <v>16.0532</v>
      </c>
      <c r="AS90" s="124">
        <v>2.24E-2</v>
      </c>
      <c r="AT90" s="63">
        <v>1</v>
      </c>
      <c r="AV90" s="124">
        <f t="shared" si="41"/>
        <v>-4.3751750000000005</v>
      </c>
      <c r="AW90" s="124">
        <f t="shared" si="42"/>
        <v>-15.226800000000001</v>
      </c>
      <c r="AX90" s="124">
        <f t="shared" si="43"/>
        <v>2.24E-2</v>
      </c>
      <c r="AY90" s="63">
        <v>1</v>
      </c>
      <c r="BA90" s="124">
        <f t="shared" si="44"/>
        <v>-4.3751750000000005</v>
      </c>
      <c r="BB90" s="124">
        <f t="shared" si="45"/>
        <v>-12.546800000000001</v>
      </c>
      <c r="BC90" s="124">
        <v>2.24E-2</v>
      </c>
      <c r="BD90" s="63">
        <v>1</v>
      </c>
      <c r="BF90" s="124">
        <f t="shared" si="46"/>
        <v>-4.3751750000000005</v>
      </c>
      <c r="BG90" s="124">
        <f t="shared" si="47"/>
        <v>13.373200000000001</v>
      </c>
      <c r="BH90" s="124">
        <v>2.24E-2</v>
      </c>
      <c r="BI90" s="63">
        <v>1</v>
      </c>
      <c r="BK90" s="124">
        <f t="shared" si="48"/>
        <v>-4.3751750000000005</v>
      </c>
      <c r="BL90" s="124">
        <f t="shared" si="49"/>
        <v>16.0532</v>
      </c>
      <c r="BM90" s="124">
        <v>2.24E-2</v>
      </c>
      <c r="BN90" s="63">
        <v>1</v>
      </c>
    </row>
    <row r="91" spans="1:66">
      <c r="A91" s="114">
        <v>13.3996</v>
      </c>
      <c r="B91" s="2">
        <v>90</v>
      </c>
      <c r="C91" s="2"/>
      <c r="D91" s="114">
        <f t="shared" si="28"/>
        <v>6.6997999999999998</v>
      </c>
      <c r="E91" s="114">
        <f t="shared" si="29"/>
        <v>-6.6997999999999998</v>
      </c>
      <c r="F91" s="114"/>
      <c r="G91" s="114"/>
      <c r="H91" s="114">
        <v>-15.64</v>
      </c>
      <c r="I91" s="114">
        <v>-12.96</v>
      </c>
      <c r="J91" s="114">
        <v>12.96</v>
      </c>
      <c r="K91" s="114">
        <v>15.64</v>
      </c>
      <c r="L91" s="2"/>
      <c r="M91" s="2"/>
      <c r="N91" s="115">
        <v>4.6798250000000001</v>
      </c>
      <c r="O91" s="113">
        <f t="shared" si="31"/>
        <v>-4.6798250000000001</v>
      </c>
      <c r="P91" s="115">
        <v>-15.64</v>
      </c>
      <c r="Q91" s="114">
        <v>-12.96</v>
      </c>
      <c r="R91" s="114">
        <v>12.96</v>
      </c>
      <c r="S91" s="131">
        <v>15.64</v>
      </c>
      <c r="T91" s="125">
        <v>0.41320000000000001</v>
      </c>
      <c r="U91" s="125">
        <v>-0.41320000000000001</v>
      </c>
      <c r="V91" s="125">
        <v>2.24E-2</v>
      </c>
      <c r="W91" s="86">
        <v>0.41320000000000001</v>
      </c>
      <c r="X91" s="87">
        <v>-0.41320000000000001</v>
      </c>
      <c r="Y91" s="88">
        <f t="shared" si="30"/>
        <v>2.24E-2</v>
      </c>
      <c r="Z91" s="154">
        <v>19</v>
      </c>
      <c r="AA91" s="62">
        <v>1</v>
      </c>
      <c r="AB91" s="114">
        <f t="shared" si="32"/>
        <v>5.0930249999999999</v>
      </c>
      <c r="AC91" s="114">
        <f t="shared" si="33"/>
        <v>-16.0532</v>
      </c>
      <c r="AD91" s="114">
        <f t="shared" si="34"/>
        <v>2.24E-2</v>
      </c>
      <c r="AE91" s="2">
        <v>1</v>
      </c>
      <c r="AG91" s="113">
        <f t="shared" si="35"/>
        <v>5.0930249999999999</v>
      </c>
      <c r="AH91" s="113">
        <f t="shared" si="36"/>
        <v>-13.373200000000001</v>
      </c>
      <c r="AI91" s="113">
        <v>2.24E-2</v>
      </c>
      <c r="AJ91" s="45">
        <v>1</v>
      </c>
      <c r="AL91" s="113">
        <f t="shared" si="37"/>
        <v>5.0930249999999999</v>
      </c>
      <c r="AM91" s="113">
        <f t="shared" si="38"/>
        <v>12.546800000000001</v>
      </c>
      <c r="AN91" s="113">
        <v>2.24E-2</v>
      </c>
      <c r="AO91" s="45">
        <v>1</v>
      </c>
      <c r="AQ91" s="113">
        <f t="shared" si="39"/>
        <v>5.0930249999999999</v>
      </c>
      <c r="AR91" s="113">
        <f t="shared" si="40"/>
        <v>15.226800000000001</v>
      </c>
      <c r="AS91" s="113">
        <v>2.24E-2</v>
      </c>
      <c r="AT91" s="45">
        <v>1</v>
      </c>
      <c r="AV91" s="113">
        <f t="shared" si="41"/>
        <v>-4.2666250000000003</v>
      </c>
      <c r="AW91" s="113">
        <f t="shared" si="42"/>
        <v>-16.0532</v>
      </c>
      <c r="AX91" s="113">
        <f t="shared" si="43"/>
        <v>2.24E-2</v>
      </c>
      <c r="AY91" s="45">
        <v>1</v>
      </c>
      <c r="BA91" s="113">
        <f t="shared" si="44"/>
        <v>-4.2666250000000003</v>
      </c>
      <c r="BB91" s="113">
        <f t="shared" si="45"/>
        <v>-13.373200000000001</v>
      </c>
      <c r="BC91" s="113">
        <v>2.24E-2</v>
      </c>
      <c r="BD91" s="45">
        <v>1</v>
      </c>
      <c r="BF91" s="113">
        <f t="shared" si="46"/>
        <v>-4.2666250000000003</v>
      </c>
      <c r="BG91" s="113">
        <f t="shared" si="47"/>
        <v>12.546800000000001</v>
      </c>
      <c r="BH91" s="113">
        <v>2.24E-2</v>
      </c>
      <c r="BI91" s="45">
        <v>1</v>
      </c>
      <c r="BK91" s="113">
        <f t="shared" si="48"/>
        <v>-4.2666250000000003</v>
      </c>
      <c r="BL91" s="113">
        <f t="shared" si="49"/>
        <v>15.226800000000001</v>
      </c>
      <c r="BM91" s="113">
        <v>2.24E-2</v>
      </c>
      <c r="BN91" s="45">
        <v>1</v>
      </c>
    </row>
    <row r="92" spans="1:66">
      <c r="A92" s="114">
        <v>13.89</v>
      </c>
      <c r="B92" s="2">
        <v>91</v>
      </c>
      <c r="C92" s="2"/>
      <c r="D92" s="114">
        <f t="shared" si="28"/>
        <v>6.9450000000000003</v>
      </c>
      <c r="E92" s="114">
        <f t="shared" si="29"/>
        <v>-6.9450000000000003</v>
      </c>
      <c r="F92" s="114"/>
      <c r="G92" s="114"/>
      <c r="H92" s="114">
        <v>-15.64</v>
      </c>
      <c r="I92" s="114">
        <v>-12.96</v>
      </c>
      <c r="J92" s="114">
        <v>12.96</v>
      </c>
      <c r="K92" s="114">
        <v>15.64</v>
      </c>
      <c r="L92" s="2"/>
      <c r="M92" s="2"/>
      <c r="N92" s="115">
        <v>4.6798250000000001</v>
      </c>
      <c r="O92" s="113">
        <f t="shared" si="31"/>
        <v>-4.6798250000000001</v>
      </c>
      <c r="P92" s="115">
        <v>-15.64</v>
      </c>
      <c r="Q92" s="114">
        <v>-12.96</v>
      </c>
      <c r="R92" s="114">
        <v>12.96</v>
      </c>
      <c r="S92" s="131">
        <v>15.64</v>
      </c>
      <c r="T92" s="125">
        <v>-0.41320000000000001</v>
      </c>
      <c r="U92" s="125">
        <v>-0.41320000000000001</v>
      </c>
      <c r="V92" s="125">
        <v>2.24E-2</v>
      </c>
      <c r="W92" s="89">
        <v>-0.41320000000000001</v>
      </c>
      <c r="X92" s="85">
        <v>-0.41320000000000001</v>
      </c>
      <c r="Y92" s="90">
        <f t="shared" si="30"/>
        <v>2.24E-2</v>
      </c>
      <c r="Z92" s="154"/>
      <c r="AA92" s="62">
        <v>2</v>
      </c>
      <c r="AB92" s="114">
        <f t="shared" si="32"/>
        <v>4.2666250000000003</v>
      </c>
      <c r="AC92" s="114">
        <f t="shared" si="33"/>
        <v>-16.0532</v>
      </c>
      <c r="AD92" s="114">
        <f t="shared" si="34"/>
        <v>2.24E-2</v>
      </c>
      <c r="AE92" s="2">
        <v>1</v>
      </c>
      <c r="AG92" s="113">
        <f t="shared" si="35"/>
        <v>4.2666250000000003</v>
      </c>
      <c r="AH92" s="113">
        <f t="shared" si="36"/>
        <v>-13.373200000000001</v>
      </c>
      <c r="AI92" s="113">
        <v>2.24E-2</v>
      </c>
      <c r="AJ92" s="45">
        <v>1</v>
      </c>
      <c r="AL92" s="113">
        <f t="shared" si="37"/>
        <v>4.2666250000000003</v>
      </c>
      <c r="AM92" s="113">
        <f t="shared" si="38"/>
        <v>12.546800000000001</v>
      </c>
      <c r="AN92" s="113">
        <v>2.24E-2</v>
      </c>
      <c r="AO92" s="45">
        <v>1</v>
      </c>
      <c r="AQ92" s="113">
        <f t="shared" si="39"/>
        <v>4.2666250000000003</v>
      </c>
      <c r="AR92" s="113">
        <f t="shared" si="40"/>
        <v>15.226800000000001</v>
      </c>
      <c r="AS92" s="113">
        <v>2.24E-2</v>
      </c>
      <c r="AT92" s="45">
        <v>1</v>
      </c>
      <c r="AV92" s="113">
        <f t="shared" si="41"/>
        <v>-5.0930249999999999</v>
      </c>
      <c r="AW92" s="113">
        <f t="shared" si="42"/>
        <v>-16.0532</v>
      </c>
      <c r="AX92" s="113">
        <f t="shared" si="43"/>
        <v>2.24E-2</v>
      </c>
      <c r="AY92" s="45">
        <v>1</v>
      </c>
      <c r="BA92" s="113">
        <f t="shared" si="44"/>
        <v>-5.0930249999999999</v>
      </c>
      <c r="BB92" s="113">
        <f t="shared" si="45"/>
        <v>-13.373200000000001</v>
      </c>
      <c r="BC92" s="113">
        <v>2.24E-2</v>
      </c>
      <c r="BD92" s="45">
        <v>1</v>
      </c>
      <c r="BF92" s="113">
        <f t="shared" si="46"/>
        <v>-5.0930249999999999</v>
      </c>
      <c r="BG92" s="113">
        <f t="shared" si="47"/>
        <v>12.546800000000001</v>
      </c>
      <c r="BH92" s="113">
        <v>2.24E-2</v>
      </c>
      <c r="BI92" s="45">
        <v>1</v>
      </c>
      <c r="BK92" s="113">
        <f t="shared" si="48"/>
        <v>-5.0930249999999999</v>
      </c>
      <c r="BL92" s="113">
        <f t="shared" si="49"/>
        <v>15.226800000000001</v>
      </c>
      <c r="BM92" s="113">
        <v>2.24E-2</v>
      </c>
      <c r="BN92" s="45">
        <v>1</v>
      </c>
    </row>
    <row r="93" spans="1:66">
      <c r="A93" s="114">
        <v>14.3421</v>
      </c>
      <c r="B93" s="2">
        <v>92</v>
      </c>
      <c r="C93" s="2"/>
      <c r="D93" s="114">
        <f t="shared" si="28"/>
        <v>7.1710500000000001</v>
      </c>
      <c r="E93" s="114">
        <f t="shared" si="29"/>
        <v>-7.1710500000000001</v>
      </c>
      <c r="F93" s="114"/>
      <c r="G93" s="114"/>
      <c r="H93" s="114">
        <v>-15.64</v>
      </c>
      <c r="I93" s="114">
        <v>-12.96</v>
      </c>
      <c r="J93" s="114">
        <v>12.96</v>
      </c>
      <c r="K93" s="114">
        <v>15.64</v>
      </c>
      <c r="L93" s="2"/>
      <c r="M93" s="2"/>
      <c r="N93" s="115">
        <v>4.6798250000000001</v>
      </c>
      <c r="O93" s="113">
        <f t="shared" si="31"/>
        <v>-4.6798250000000001</v>
      </c>
      <c r="P93" s="115">
        <v>-15.64</v>
      </c>
      <c r="Q93" s="114">
        <v>-12.96</v>
      </c>
      <c r="R93" s="114">
        <v>12.96</v>
      </c>
      <c r="S93" s="131">
        <v>15.64</v>
      </c>
      <c r="T93" s="125">
        <v>-0.41320000000000001</v>
      </c>
      <c r="U93" s="125">
        <v>0.41320000000000001</v>
      </c>
      <c r="V93" s="125">
        <v>2.24E-2</v>
      </c>
      <c r="W93" s="89">
        <v>-0.41320000000000001</v>
      </c>
      <c r="X93" s="85">
        <v>0.41320000000000001</v>
      </c>
      <c r="Y93" s="90">
        <f t="shared" si="30"/>
        <v>2.24E-2</v>
      </c>
      <c r="Z93" s="154"/>
      <c r="AA93" s="62">
        <v>3</v>
      </c>
      <c r="AB93" s="114">
        <f t="shared" si="32"/>
        <v>4.2666250000000003</v>
      </c>
      <c r="AC93" s="114">
        <f t="shared" si="33"/>
        <v>-15.226800000000001</v>
      </c>
      <c r="AD93" s="114">
        <f t="shared" si="34"/>
        <v>2.24E-2</v>
      </c>
      <c r="AE93" s="2">
        <v>1</v>
      </c>
      <c r="AG93" s="113">
        <f t="shared" si="35"/>
        <v>4.2666250000000003</v>
      </c>
      <c r="AH93" s="113">
        <f t="shared" si="36"/>
        <v>-12.546800000000001</v>
      </c>
      <c r="AI93" s="113">
        <v>2.24E-2</v>
      </c>
      <c r="AJ93" s="45">
        <v>1</v>
      </c>
      <c r="AL93" s="113">
        <f t="shared" si="37"/>
        <v>4.2666250000000003</v>
      </c>
      <c r="AM93" s="113">
        <f t="shared" si="38"/>
        <v>13.373200000000001</v>
      </c>
      <c r="AN93" s="113">
        <v>2.24E-2</v>
      </c>
      <c r="AO93" s="45">
        <v>1</v>
      </c>
      <c r="AQ93" s="113">
        <f t="shared" si="39"/>
        <v>4.2666250000000003</v>
      </c>
      <c r="AR93" s="113">
        <f t="shared" si="40"/>
        <v>16.0532</v>
      </c>
      <c r="AS93" s="113">
        <v>2.24E-2</v>
      </c>
      <c r="AT93" s="45">
        <v>1</v>
      </c>
      <c r="AV93" s="113">
        <f t="shared" si="41"/>
        <v>-5.0930249999999999</v>
      </c>
      <c r="AW93" s="113">
        <f t="shared" si="42"/>
        <v>-15.226800000000001</v>
      </c>
      <c r="AX93" s="113">
        <f t="shared" si="43"/>
        <v>2.24E-2</v>
      </c>
      <c r="AY93" s="45">
        <v>1</v>
      </c>
      <c r="BA93" s="113">
        <f t="shared" si="44"/>
        <v>-5.0930249999999999</v>
      </c>
      <c r="BB93" s="113">
        <f t="shared" si="45"/>
        <v>-12.546800000000001</v>
      </c>
      <c r="BC93" s="113">
        <v>2.24E-2</v>
      </c>
      <c r="BD93" s="45">
        <v>1</v>
      </c>
      <c r="BF93" s="113">
        <f t="shared" si="46"/>
        <v>-5.0930249999999999</v>
      </c>
      <c r="BG93" s="113">
        <f t="shared" si="47"/>
        <v>13.373200000000001</v>
      </c>
      <c r="BH93" s="113">
        <v>2.24E-2</v>
      </c>
      <c r="BI93" s="45">
        <v>1</v>
      </c>
      <c r="BK93" s="113">
        <f t="shared" si="48"/>
        <v>-5.0930249999999999</v>
      </c>
      <c r="BL93" s="113">
        <f t="shared" si="49"/>
        <v>16.0532</v>
      </c>
      <c r="BM93" s="113">
        <v>2.24E-2</v>
      </c>
      <c r="BN93" s="45">
        <v>1</v>
      </c>
    </row>
    <row r="94" spans="1:66">
      <c r="A94" s="114">
        <v>14.6846</v>
      </c>
      <c r="B94" s="2">
        <v>93</v>
      </c>
      <c r="C94" s="2"/>
      <c r="D94" s="114">
        <f t="shared" si="28"/>
        <v>7.3422999999999998</v>
      </c>
      <c r="E94" s="114">
        <f t="shared" si="29"/>
        <v>-7.3422999999999998</v>
      </c>
      <c r="F94" s="114"/>
      <c r="G94" s="114"/>
      <c r="H94" s="114">
        <v>-15.64</v>
      </c>
      <c r="I94" s="114">
        <v>-12.96</v>
      </c>
      <c r="J94" s="114">
        <v>12.96</v>
      </c>
      <c r="K94" s="114">
        <v>15.64</v>
      </c>
      <c r="L94" s="2"/>
      <c r="M94" s="2"/>
      <c r="N94" s="115">
        <v>4.6798250000000001</v>
      </c>
      <c r="O94" s="113">
        <f t="shared" si="31"/>
        <v>-4.6798250000000001</v>
      </c>
      <c r="P94" s="115">
        <v>-15.64</v>
      </c>
      <c r="Q94" s="114">
        <v>-12.96</v>
      </c>
      <c r="R94" s="114">
        <v>12.96</v>
      </c>
      <c r="S94" s="131">
        <v>15.64</v>
      </c>
      <c r="T94" s="125">
        <v>0.41320000000000001</v>
      </c>
      <c r="U94" s="125">
        <v>0.41320000000000001</v>
      </c>
      <c r="V94" s="125">
        <v>2.24E-2</v>
      </c>
      <c r="W94" s="91">
        <v>0.41320000000000001</v>
      </c>
      <c r="X94" s="92">
        <v>0.41320000000000001</v>
      </c>
      <c r="Y94" s="93">
        <f t="shared" si="30"/>
        <v>2.24E-2</v>
      </c>
      <c r="Z94" s="154"/>
      <c r="AA94" s="62">
        <v>4</v>
      </c>
      <c r="AB94" s="114">
        <f t="shared" si="32"/>
        <v>5.0930249999999999</v>
      </c>
      <c r="AC94" s="114">
        <f t="shared" si="33"/>
        <v>-15.226800000000001</v>
      </c>
      <c r="AD94" s="114">
        <f t="shared" si="34"/>
        <v>2.24E-2</v>
      </c>
      <c r="AE94" s="2">
        <v>1</v>
      </c>
      <c r="AG94" s="113">
        <f t="shared" si="35"/>
        <v>5.0930249999999999</v>
      </c>
      <c r="AH94" s="113">
        <f t="shared" si="36"/>
        <v>-12.546800000000001</v>
      </c>
      <c r="AI94" s="113">
        <v>2.24E-2</v>
      </c>
      <c r="AJ94" s="45">
        <v>1</v>
      </c>
      <c r="AL94" s="113">
        <f t="shared" si="37"/>
        <v>5.0930249999999999</v>
      </c>
      <c r="AM94" s="113">
        <f t="shared" si="38"/>
        <v>13.373200000000001</v>
      </c>
      <c r="AN94" s="113">
        <v>2.24E-2</v>
      </c>
      <c r="AO94" s="45">
        <v>1</v>
      </c>
      <c r="AQ94" s="113">
        <f t="shared" si="39"/>
        <v>5.0930249999999999</v>
      </c>
      <c r="AR94" s="113">
        <f t="shared" si="40"/>
        <v>16.0532</v>
      </c>
      <c r="AS94" s="113">
        <v>2.24E-2</v>
      </c>
      <c r="AT94" s="45">
        <v>1</v>
      </c>
      <c r="AV94" s="113">
        <f t="shared" si="41"/>
        <v>-4.2666250000000003</v>
      </c>
      <c r="AW94" s="113">
        <f t="shared" si="42"/>
        <v>-15.226800000000001</v>
      </c>
      <c r="AX94" s="113">
        <f t="shared" si="43"/>
        <v>2.24E-2</v>
      </c>
      <c r="AY94" s="45">
        <v>1</v>
      </c>
      <c r="BA94" s="113">
        <f t="shared" si="44"/>
        <v>-4.2666250000000003</v>
      </c>
      <c r="BB94" s="113">
        <f t="shared" si="45"/>
        <v>-12.546800000000001</v>
      </c>
      <c r="BC94" s="113">
        <v>2.24E-2</v>
      </c>
      <c r="BD94" s="45">
        <v>1</v>
      </c>
      <c r="BF94" s="113">
        <f t="shared" si="46"/>
        <v>-4.2666250000000003</v>
      </c>
      <c r="BG94" s="113">
        <f t="shared" si="47"/>
        <v>13.373200000000001</v>
      </c>
      <c r="BH94" s="113">
        <v>2.24E-2</v>
      </c>
      <c r="BI94" s="45">
        <v>1</v>
      </c>
      <c r="BK94" s="113">
        <f t="shared" si="48"/>
        <v>-4.2666250000000003</v>
      </c>
      <c r="BL94" s="113">
        <f t="shared" si="49"/>
        <v>16.0532</v>
      </c>
      <c r="BM94" s="113">
        <v>2.24E-2</v>
      </c>
      <c r="BN94" s="45">
        <v>1</v>
      </c>
    </row>
    <row r="95" spans="1:66" s="59" customFormat="1">
      <c r="A95" s="114"/>
      <c r="B95" s="2"/>
      <c r="C95" s="2"/>
      <c r="D95" s="114"/>
      <c r="E95" s="114"/>
      <c r="F95" s="114"/>
      <c r="G95" s="114"/>
      <c r="H95" s="114"/>
      <c r="I95" s="114"/>
      <c r="J95" s="114"/>
      <c r="K95" s="114"/>
      <c r="L95" s="2"/>
      <c r="M95" s="2"/>
      <c r="N95" s="121">
        <v>4.5824249999999997</v>
      </c>
      <c r="O95" s="122">
        <f t="shared" si="31"/>
        <v>-4.5824249999999997</v>
      </c>
      <c r="P95" s="121">
        <v>-15.64</v>
      </c>
      <c r="Q95" s="122">
        <v>-12.96</v>
      </c>
      <c r="R95" s="122">
        <v>12.96</v>
      </c>
      <c r="S95" s="130">
        <v>15.64</v>
      </c>
      <c r="T95" s="87">
        <v>0.41320000000000001</v>
      </c>
      <c r="U95" s="87">
        <v>-0.41320000000000001</v>
      </c>
      <c r="V95" s="87">
        <v>2.24E-2</v>
      </c>
      <c r="W95" s="86">
        <v>0.41320000000000001</v>
      </c>
      <c r="X95" s="87">
        <v>-0.41320000000000001</v>
      </c>
      <c r="Y95" s="88">
        <f t="shared" si="30"/>
        <v>2.24E-2</v>
      </c>
      <c r="Z95" s="155">
        <v>20</v>
      </c>
      <c r="AA95" s="60">
        <v>1</v>
      </c>
      <c r="AB95" s="122">
        <f t="shared" si="32"/>
        <v>4.9956249999999995</v>
      </c>
      <c r="AC95" s="122">
        <f t="shared" si="33"/>
        <v>-16.0532</v>
      </c>
      <c r="AD95" s="122">
        <f t="shared" si="34"/>
        <v>2.24E-2</v>
      </c>
      <c r="AE95" s="59">
        <v>1</v>
      </c>
      <c r="AG95" s="122">
        <f t="shared" si="35"/>
        <v>4.9956249999999995</v>
      </c>
      <c r="AH95" s="122">
        <f t="shared" si="36"/>
        <v>-13.373200000000001</v>
      </c>
      <c r="AI95" s="122">
        <v>2.24E-2</v>
      </c>
      <c r="AJ95" s="59">
        <v>1</v>
      </c>
      <c r="AL95" s="122">
        <f t="shared" si="37"/>
        <v>4.9956249999999995</v>
      </c>
      <c r="AM95" s="122">
        <f t="shared" si="38"/>
        <v>12.546800000000001</v>
      </c>
      <c r="AN95" s="122">
        <v>2.24E-2</v>
      </c>
      <c r="AO95" s="59">
        <v>1</v>
      </c>
      <c r="AQ95" s="122">
        <f t="shared" si="39"/>
        <v>4.9956249999999995</v>
      </c>
      <c r="AR95" s="122">
        <f t="shared" si="40"/>
        <v>15.226800000000001</v>
      </c>
      <c r="AS95" s="122">
        <v>2.24E-2</v>
      </c>
      <c r="AT95" s="59">
        <v>1</v>
      </c>
      <c r="AV95" s="122">
        <f t="shared" si="41"/>
        <v>-4.169225</v>
      </c>
      <c r="AW95" s="122">
        <f t="shared" si="42"/>
        <v>-16.0532</v>
      </c>
      <c r="AX95" s="122">
        <f t="shared" si="43"/>
        <v>2.24E-2</v>
      </c>
      <c r="AY95" s="59">
        <v>1</v>
      </c>
      <c r="BA95" s="122">
        <f t="shared" si="44"/>
        <v>-4.169225</v>
      </c>
      <c r="BB95" s="122">
        <f t="shared" si="45"/>
        <v>-13.373200000000001</v>
      </c>
      <c r="BC95" s="122">
        <v>2.24E-2</v>
      </c>
      <c r="BD95" s="59">
        <v>1</v>
      </c>
      <c r="BF95" s="122">
        <f t="shared" si="46"/>
        <v>-4.169225</v>
      </c>
      <c r="BG95" s="122">
        <f t="shared" si="47"/>
        <v>12.546800000000001</v>
      </c>
      <c r="BH95" s="122">
        <v>2.24E-2</v>
      </c>
      <c r="BI95" s="59">
        <v>1</v>
      </c>
      <c r="BK95" s="122">
        <f t="shared" si="48"/>
        <v>-4.169225</v>
      </c>
      <c r="BL95" s="122">
        <f t="shared" si="49"/>
        <v>15.226800000000001</v>
      </c>
      <c r="BM95" s="122">
        <v>2.24E-2</v>
      </c>
      <c r="BN95" s="59">
        <v>1</v>
      </c>
    </row>
    <row r="96" spans="1:66" s="2" customFormat="1">
      <c r="A96" s="114"/>
      <c r="D96" s="114"/>
      <c r="E96" s="114"/>
      <c r="F96" s="114"/>
      <c r="G96" s="114"/>
      <c r="H96" s="114"/>
      <c r="I96" s="114"/>
      <c r="J96" s="114"/>
      <c r="K96" s="114"/>
      <c r="N96" s="115">
        <v>4.5824249999999997</v>
      </c>
      <c r="O96" s="114">
        <f t="shared" si="31"/>
        <v>-4.5824249999999997</v>
      </c>
      <c r="P96" s="115">
        <v>-15.64</v>
      </c>
      <c r="Q96" s="114">
        <v>-12.96</v>
      </c>
      <c r="R96" s="114">
        <v>12.96</v>
      </c>
      <c r="S96" s="131">
        <v>15.64</v>
      </c>
      <c r="T96" s="85">
        <v>-0.41320000000000001</v>
      </c>
      <c r="U96" s="85">
        <v>-0.41320000000000001</v>
      </c>
      <c r="V96" s="85">
        <v>2.24E-2</v>
      </c>
      <c r="W96" s="89">
        <v>-0.41320000000000001</v>
      </c>
      <c r="X96" s="85">
        <v>-0.41320000000000001</v>
      </c>
      <c r="Y96" s="90">
        <f t="shared" si="30"/>
        <v>2.24E-2</v>
      </c>
      <c r="Z96" s="154"/>
      <c r="AA96" s="62">
        <v>2</v>
      </c>
      <c r="AB96" s="114">
        <f t="shared" si="32"/>
        <v>4.169225</v>
      </c>
      <c r="AC96" s="114">
        <f t="shared" si="33"/>
        <v>-16.0532</v>
      </c>
      <c r="AD96" s="114">
        <f t="shared" si="34"/>
        <v>2.24E-2</v>
      </c>
      <c r="AE96" s="2">
        <v>1</v>
      </c>
      <c r="AG96" s="114">
        <f t="shared" si="35"/>
        <v>4.169225</v>
      </c>
      <c r="AH96" s="114">
        <f t="shared" si="36"/>
        <v>-13.373200000000001</v>
      </c>
      <c r="AI96" s="114">
        <v>2.24E-2</v>
      </c>
      <c r="AJ96" s="2">
        <v>1</v>
      </c>
      <c r="AL96" s="114">
        <f t="shared" si="37"/>
        <v>4.169225</v>
      </c>
      <c r="AM96" s="114">
        <f t="shared" si="38"/>
        <v>12.546800000000001</v>
      </c>
      <c r="AN96" s="114">
        <v>2.24E-2</v>
      </c>
      <c r="AO96" s="2">
        <v>1</v>
      </c>
      <c r="AQ96" s="114">
        <f t="shared" si="39"/>
        <v>4.169225</v>
      </c>
      <c r="AR96" s="114">
        <f t="shared" si="40"/>
        <v>15.226800000000001</v>
      </c>
      <c r="AS96" s="114">
        <v>2.24E-2</v>
      </c>
      <c r="AT96" s="2">
        <v>1</v>
      </c>
      <c r="AV96" s="114">
        <f t="shared" si="41"/>
        <v>-4.9956249999999995</v>
      </c>
      <c r="AW96" s="114">
        <f t="shared" si="42"/>
        <v>-16.0532</v>
      </c>
      <c r="AX96" s="114">
        <f t="shared" si="43"/>
        <v>2.24E-2</v>
      </c>
      <c r="AY96" s="2">
        <v>1</v>
      </c>
      <c r="BA96" s="114">
        <f t="shared" si="44"/>
        <v>-4.9956249999999995</v>
      </c>
      <c r="BB96" s="114">
        <f t="shared" si="45"/>
        <v>-13.373200000000001</v>
      </c>
      <c r="BC96" s="114">
        <v>2.24E-2</v>
      </c>
      <c r="BD96" s="2">
        <v>1</v>
      </c>
      <c r="BF96" s="114">
        <f t="shared" si="46"/>
        <v>-4.9956249999999995</v>
      </c>
      <c r="BG96" s="114">
        <f t="shared" si="47"/>
        <v>12.546800000000001</v>
      </c>
      <c r="BH96" s="114">
        <v>2.24E-2</v>
      </c>
      <c r="BI96" s="2">
        <v>1</v>
      </c>
      <c r="BK96" s="114">
        <f t="shared" si="48"/>
        <v>-4.9956249999999995</v>
      </c>
      <c r="BL96" s="114">
        <f t="shared" si="49"/>
        <v>15.226800000000001</v>
      </c>
      <c r="BM96" s="114">
        <v>2.24E-2</v>
      </c>
      <c r="BN96" s="2">
        <v>1</v>
      </c>
    </row>
    <row r="97" spans="1:66" s="2" customFormat="1">
      <c r="A97" s="114"/>
      <c r="D97" s="114"/>
      <c r="E97" s="114"/>
      <c r="F97" s="114"/>
      <c r="G97" s="114"/>
      <c r="H97" s="114"/>
      <c r="I97" s="114"/>
      <c r="J97" s="114"/>
      <c r="K97" s="114"/>
      <c r="N97" s="115">
        <v>4.5824249999999997</v>
      </c>
      <c r="O97" s="114">
        <f t="shared" si="31"/>
        <v>-4.5824249999999997</v>
      </c>
      <c r="P97" s="115">
        <v>-15.64</v>
      </c>
      <c r="Q97" s="114">
        <v>-12.96</v>
      </c>
      <c r="R97" s="114">
        <v>12.96</v>
      </c>
      <c r="S97" s="131">
        <v>15.64</v>
      </c>
      <c r="T97" s="85">
        <v>-0.41320000000000001</v>
      </c>
      <c r="U97" s="85">
        <v>0.41320000000000001</v>
      </c>
      <c r="V97" s="85">
        <v>2.24E-2</v>
      </c>
      <c r="W97" s="89">
        <v>-0.41320000000000001</v>
      </c>
      <c r="X97" s="85">
        <v>0.41320000000000001</v>
      </c>
      <c r="Y97" s="90">
        <f t="shared" si="30"/>
        <v>2.24E-2</v>
      </c>
      <c r="Z97" s="154"/>
      <c r="AA97" s="62">
        <v>3</v>
      </c>
      <c r="AB97" s="114">
        <f t="shared" si="32"/>
        <v>4.169225</v>
      </c>
      <c r="AC97" s="114">
        <f t="shared" si="33"/>
        <v>-15.226800000000001</v>
      </c>
      <c r="AD97" s="114">
        <f t="shared" si="34"/>
        <v>2.24E-2</v>
      </c>
      <c r="AE97" s="2">
        <v>1</v>
      </c>
      <c r="AG97" s="114">
        <f t="shared" si="35"/>
        <v>4.169225</v>
      </c>
      <c r="AH97" s="114">
        <f t="shared" si="36"/>
        <v>-12.546800000000001</v>
      </c>
      <c r="AI97" s="114">
        <v>2.24E-2</v>
      </c>
      <c r="AJ97" s="2">
        <v>1</v>
      </c>
      <c r="AL97" s="114">
        <f t="shared" si="37"/>
        <v>4.169225</v>
      </c>
      <c r="AM97" s="114">
        <f t="shared" si="38"/>
        <v>13.373200000000001</v>
      </c>
      <c r="AN97" s="114">
        <v>2.24E-2</v>
      </c>
      <c r="AO97" s="2">
        <v>1</v>
      </c>
      <c r="AQ97" s="114">
        <f t="shared" si="39"/>
        <v>4.169225</v>
      </c>
      <c r="AR97" s="114">
        <f t="shared" si="40"/>
        <v>16.0532</v>
      </c>
      <c r="AS97" s="114">
        <v>2.24E-2</v>
      </c>
      <c r="AT97" s="2">
        <v>1</v>
      </c>
      <c r="AV97" s="114">
        <f t="shared" si="41"/>
        <v>-4.9956249999999995</v>
      </c>
      <c r="AW97" s="114">
        <f t="shared" si="42"/>
        <v>-15.226800000000001</v>
      </c>
      <c r="AX97" s="114">
        <f t="shared" si="43"/>
        <v>2.24E-2</v>
      </c>
      <c r="AY97" s="2">
        <v>1</v>
      </c>
      <c r="BA97" s="114">
        <f t="shared" si="44"/>
        <v>-4.9956249999999995</v>
      </c>
      <c r="BB97" s="114">
        <f t="shared" si="45"/>
        <v>-12.546800000000001</v>
      </c>
      <c r="BC97" s="114">
        <v>2.24E-2</v>
      </c>
      <c r="BD97" s="2">
        <v>1</v>
      </c>
      <c r="BF97" s="114">
        <f t="shared" si="46"/>
        <v>-4.9956249999999995</v>
      </c>
      <c r="BG97" s="114">
        <f t="shared" si="47"/>
        <v>13.373200000000001</v>
      </c>
      <c r="BH97" s="114">
        <v>2.24E-2</v>
      </c>
      <c r="BI97" s="2">
        <v>1</v>
      </c>
      <c r="BK97" s="114">
        <f t="shared" si="48"/>
        <v>-4.9956249999999995</v>
      </c>
      <c r="BL97" s="114">
        <f t="shared" si="49"/>
        <v>16.0532</v>
      </c>
      <c r="BM97" s="114">
        <v>2.24E-2</v>
      </c>
      <c r="BN97" s="2">
        <v>1</v>
      </c>
    </row>
    <row r="98" spans="1:66" s="63" customFormat="1">
      <c r="A98" s="114"/>
      <c r="B98" s="2"/>
      <c r="C98" s="2"/>
      <c r="D98" s="114"/>
      <c r="E98" s="114"/>
      <c r="F98" s="114"/>
      <c r="G98" s="114"/>
      <c r="H98" s="114"/>
      <c r="I98" s="114"/>
      <c r="J98" s="114"/>
      <c r="K98" s="114"/>
      <c r="L98" s="2"/>
      <c r="M98" s="2"/>
      <c r="N98" s="123">
        <v>4.5824249999999997</v>
      </c>
      <c r="O98" s="124">
        <f t="shared" si="31"/>
        <v>-4.5824249999999997</v>
      </c>
      <c r="P98" s="123">
        <v>-15.64</v>
      </c>
      <c r="Q98" s="124">
        <v>-12.96</v>
      </c>
      <c r="R98" s="124">
        <v>12.96</v>
      </c>
      <c r="S98" s="129">
        <v>15.64</v>
      </c>
      <c r="T98" s="92">
        <v>0.41320000000000001</v>
      </c>
      <c r="U98" s="92">
        <v>0.41320000000000001</v>
      </c>
      <c r="V98" s="92">
        <v>2.24E-2</v>
      </c>
      <c r="W98" s="91">
        <v>0.41320000000000001</v>
      </c>
      <c r="X98" s="92">
        <v>0.41320000000000001</v>
      </c>
      <c r="Y98" s="93">
        <f t="shared" si="30"/>
        <v>2.24E-2</v>
      </c>
      <c r="Z98" s="156"/>
      <c r="AA98" s="64">
        <v>4</v>
      </c>
      <c r="AB98" s="124">
        <f t="shared" si="32"/>
        <v>4.9956249999999995</v>
      </c>
      <c r="AC98" s="124">
        <f t="shared" si="33"/>
        <v>-15.226800000000001</v>
      </c>
      <c r="AD98" s="124">
        <f t="shared" si="34"/>
        <v>2.24E-2</v>
      </c>
      <c r="AE98" s="63">
        <v>1</v>
      </c>
      <c r="AG98" s="124">
        <f t="shared" si="35"/>
        <v>4.9956249999999995</v>
      </c>
      <c r="AH98" s="124">
        <f t="shared" si="36"/>
        <v>-12.546800000000001</v>
      </c>
      <c r="AI98" s="124">
        <v>2.24E-2</v>
      </c>
      <c r="AJ98" s="63">
        <v>1</v>
      </c>
      <c r="AL98" s="124">
        <f t="shared" si="37"/>
        <v>4.9956249999999995</v>
      </c>
      <c r="AM98" s="124">
        <f t="shared" si="38"/>
        <v>13.373200000000001</v>
      </c>
      <c r="AN98" s="124">
        <v>2.24E-2</v>
      </c>
      <c r="AO98" s="63">
        <v>1</v>
      </c>
      <c r="AQ98" s="124">
        <f t="shared" si="39"/>
        <v>4.9956249999999995</v>
      </c>
      <c r="AR98" s="124">
        <f t="shared" si="40"/>
        <v>16.0532</v>
      </c>
      <c r="AS98" s="124">
        <v>2.24E-2</v>
      </c>
      <c r="AT98" s="63">
        <v>1</v>
      </c>
      <c r="AV98" s="124">
        <f t="shared" si="41"/>
        <v>-4.169225</v>
      </c>
      <c r="AW98" s="124">
        <f t="shared" si="42"/>
        <v>-15.226800000000001</v>
      </c>
      <c r="AX98" s="124">
        <f t="shared" si="43"/>
        <v>2.24E-2</v>
      </c>
      <c r="AY98" s="63">
        <v>1</v>
      </c>
      <c r="BA98" s="124">
        <f t="shared" si="44"/>
        <v>-4.169225</v>
      </c>
      <c r="BB98" s="124">
        <f t="shared" si="45"/>
        <v>-12.546800000000001</v>
      </c>
      <c r="BC98" s="124">
        <v>2.24E-2</v>
      </c>
      <c r="BD98" s="63">
        <v>1</v>
      </c>
      <c r="BF98" s="124">
        <f t="shared" si="46"/>
        <v>-4.169225</v>
      </c>
      <c r="BG98" s="124">
        <f t="shared" si="47"/>
        <v>13.373200000000001</v>
      </c>
      <c r="BH98" s="124">
        <v>2.24E-2</v>
      </c>
      <c r="BI98" s="63">
        <v>1</v>
      </c>
      <c r="BK98" s="124">
        <f t="shared" si="48"/>
        <v>-4.169225</v>
      </c>
      <c r="BL98" s="124">
        <f t="shared" si="49"/>
        <v>16.0532</v>
      </c>
      <c r="BM98" s="124">
        <v>2.24E-2</v>
      </c>
      <c r="BN98" s="63">
        <v>1</v>
      </c>
    </row>
    <row r="99" spans="1:66">
      <c r="A99" s="114"/>
      <c r="B99" s="2"/>
      <c r="C99" s="2"/>
      <c r="D99" s="114"/>
      <c r="E99" s="114"/>
      <c r="F99" s="114"/>
      <c r="G99" s="114"/>
      <c r="H99" s="114"/>
      <c r="I99" s="114"/>
      <c r="J99" s="114"/>
      <c r="K99" s="114"/>
      <c r="L99" s="2"/>
      <c r="M99" s="2"/>
      <c r="N99" s="115">
        <v>4.5286749999999998</v>
      </c>
      <c r="O99" s="113">
        <f t="shared" si="31"/>
        <v>-4.5286749999999998</v>
      </c>
      <c r="P99" s="115">
        <v>-15.64</v>
      </c>
      <c r="Q99" s="114">
        <v>-12.96</v>
      </c>
      <c r="R99" s="114">
        <v>12.96</v>
      </c>
      <c r="S99" s="131">
        <v>15.64</v>
      </c>
      <c r="T99" s="125">
        <v>0.41320000000000001</v>
      </c>
      <c r="U99" s="125">
        <v>-0.41320000000000001</v>
      </c>
      <c r="V99" s="125">
        <v>2.24E-2</v>
      </c>
      <c r="W99" s="89">
        <v>0.41320000000000001</v>
      </c>
      <c r="X99" s="85">
        <v>-0.41320000000000001</v>
      </c>
      <c r="Y99" s="90">
        <f t="shared" si="30"/>
        <v>2.24E-2</v>
      </c>
      <c r="Z99" s="154">
        <v>21</v>
      </c>
      <c r="AA99" s="62">
        <v>1</v>
      </c>
      <c r="AB99" s="114">
        <f t="shared" si="32"/>
        <v>4.9418749999999996</v>
      </c>
      <c r="AC99" s="114">
        <f t="shared" si="33"/>
        <v>-16.0532</v>
      </c>
      <c r="AD99" s="114">
        <f t="shared" si="34"/>
        <v>2.24E-2</v>
      </c>
      <c r="AE99" s="2">
        <v>1</v>
      </c>
      <c r="AG99" s="113">
        <f t="shared" si="35"/>
        <v>4.9418749999999996</v>
      </c>
      <c r="AH99" s="113">
        <f t="shared" si="36"/>
        <v>-13.373200000000001</v>
      </c>
      <c r="AI99" s="113">
        <v>2.24E-2</v>
      </c>
      <c r="AJ99" s="45">
        <v>1</v>
      </c>
      <c r="AL99" s="113">
        <f t="shared" si="37"/>
        <v>4.9418749999999996</v>
      </c>
      <c r="AM99" s="113">
        <f t="shared" si="38"/>
        <v>12.546800000000001</v>
      </c>
      <c r="AN99" s="113">
        <v>2.24E-2</v>
      </c>
      <c r="AO99" s="45">
        <v>1</v>
      </c>
      <c r="AQ99" s="113">
        <f t="shared" si="39"/>
        <v>4.9418749999999996</v>
      </c>
      <c r="AR99" s="113">
        <f t="shared" si="40"/>
        <v>15.226800000000001</v>
      </c>
      <c r="AS99" s="113">
        <v>2.24E-2</v>
      </c>
      <c r="AT99" s="45">
        <v>1</v>
      </c>
      <c r="AV99" s="113">
        <f t="shared" si="41"/>
        <v>-4.115475</v>
      </c>
      <c r="AW99" s="113">
        <f t="shared" si="42"/>
        <v>-16.0532</v>
      </c>
      <c r="AX99" s="113">
        <f t="shared" si="43"/>
        <v>2.24E-2</v>
      </c>
      <c r="AY99" s="45">
        <v>1</v>
      </c>
      <c r="BA99" s="113">
        <f t="shared" si="44"/>
        <v>-4.115475</v>
      </c>
      <c r="BB99" s="113">
        <f t="shared" si="45"/>
        <v>-13.373200000000001</v>
      </c>
      <c r="BC99" s="113">
        <v>2.24E-2</v>
      </c>
      <c r="BD99" s="45">
        <v>1</v>
      </c>
      <c r="BF99" s="113">
        <f t="shared" si="46"/>
        <v>-4.115475</v>
      </c>
      <c r="BG99" s="113">
        <f t="shared" si="47"/>
        <v>12.546800000000001</v>
      </c>
      <c r="BH99" s="113">
        <v>2.24E-2</v>
      </c>
      <c r="BI99" s="45">
        <v>1</v>
      </c>
      <c r="BK99" s="113">
        <f t="shared" si="48"/>
        <v>-4.115475</v>
      </c>
      <c r="BL99" s="113">
        <f t="shared" si="49"/>
        <v>15.226800000000001</v>
      </c>
      <c r="BM99" s="113">
        <v>2.24E-2</v>
      </c>
      <c r="BN99" s="45">
        <v>1</v>
      </c>
    </row>
    <row r="100" spans="1:66">
      <c r="A100" s="114"/>
      <c r="B100" s="2"/>
      <c r="C100" s="2"/>
      <c r="D100" s="114"/>
      <c r="E100" s="114"/>
      <c r="F100" s="114"/>
      <c r="G100" s="114"/>
      <c r="H100" s="114"/>
      <c r="I100" s="114"/>
      <c r="J100" s="114"/>
      <c r="K100" s="114"/>
      <c r="L100" s="2"/>
      <c r="M100" s="2"/>
      <c r="N100" s="115">
        <v>4.5286749999999998</v>
      </c>
      <c r="O100" s="113">
        <f t="shared" si="31"/>
        <v>-4.5286749999999998</v>
      </c>
      <c r="P100" s="115">
        <v>-15.64</v>
      </c>
      <c r="Q100" s="114">
        <v>-12.96</v>
      </c>
      <c r="R100" s="114">
        <v>12.96</v>
      </c>
      <c r="S100" s="131">
        <v>15.64</v>
      </c>
      <c r="T100" s="125">
        <v>-0.41320000000000001</v>
      </c>
      <c r="U100" s="125">
        <v>-0.41320000000000001</v>
      </c>
      <c r="V100" s="125">
        <v>2.24E-2</v>
      </c>
      <c r="W100" s="89">
        <v>-0.41320000000000001</v>
      </c>
      <c r="X100" s="85">
        <v>-0.41320000000000001</v>
      </c>
      <c r="Y100" s="90">
        <f t="shared" si="30"/>
        <v>2.24E-2</v>
      </c>
      <c r="Z100" s="154"/>
      <c r="AA100" s="62">
        <v>2</v>
      </c>
      <c r="AB100" s="114">
        <f t="shared" si="32"/>
        <v>4.115475</v>
      </c>
      <c r="AC100" s="114">
        <f t="shared" si="33"/>
        <v>-16.0532</v>
      </c>
      <c r="AD100" s="114">
        <f t="shared" si="34"/>
        <v>2.24E-2</v>
      </c>
      <c r="AE100" s="2">
        <v>1</v>
      </c>
      <c r="AG100" s="113">
        <f t="shared" si="35"/>
        <v>4.115475</v>
      </c>
      <c r="AH100" s="113">
        <f t="shared" si="36"/>
        <v>-13.373200000000001</v>
      </c>
      <c r="AI100" s="113">
        <v>2.24E-2</v>
      </c>
      <c r="AJ100" s="45">
        <v>1</v>
      </c>
      <c r="AL100" s="113">
        <f t="shared" si="37"/>
        <v>4.115475</v>
      </c>
      <c r="AM100" s="113">
        <f t="shared" si="38"/>
        <v>12.546800000000001</v>
      </c>
      <c r="AN100" s="113">
        <v>2.24E-2</v>
      </c>
      <c r="AO100" s="45">
        <v>1</v>
      </c>
      <c r="AQ100" s="113">
        <f t="shared" si="39"/>
        <v>4.115475</v>
      </c>
      <c r="AR100" s="113">
        <f t="shared" si="40"/>
        <v>15.226800000000001</v>
      </c>
      <c r="AS100" s="113">
        <v>2.24E-2</v>
      </c>
      <c r="AT100" s="45">
        <v>1</v>
      </c>
      <c r="AV100" s="113">
        <f t="shared" si="41"/>
        <v>-4.9418749999999996</v>
      </c>
      <c r="AW100" s="113">
        <f t="shared" si="42"/>
        <v>-16.0532</v>
      </c>
      <c r="AX100" s="113">
        <f t="shared" si="43"/>
        <v>2.24E-2</v>
      </c>
      <c r="AY100" s="45">
        <v>1</v>
      </c>
      <c r="BA100" s="113">
        <f t="shared" si="44"/>
        <v>-4.9418749999999996</v>
      </c>
      <c r="BB100" s="113">
        <f t="shared" si="45"/>
        <v>-13.373200000000001</v>
      </c>
      <c r="BC100" s="113">
        <v>2.24E-2</v>
      </c>
      <c r="BD100" s="45">
        <v>1</v>
      </c>
      <c r="BF100" s="113">
        <f t="shared" si="46"/>
        <v>-4.9418749999999996</v>
      </c>
      <c r="BG100" s="113">
        <f t="shared" si="47"/>
        <v>12.546800000000001</v>
      </c>
      <c r="BH100" s="113">
        <v>2.24E-2</v>
      </c>
      <c r="BI100" s="45">
        <v>1</v>
      </c>
      <c r="BK100" s="113">
        <f t="shared" si="48"/>
        <v>-4.9418749999999996</v>
      </c>
      <c r="BL100" s="113">
        <f t="shared" si="49"/>
        <v>15.226800000000001</v>
      </c>
      <c r="BM100" s="113">
        <v>2.24E-2</v>
      </c>
      <c r="BN100" s="45">
        <v>1</v>
      </c>
    </row>
    <row r="101" spans="1:66">
      <c r="A101" s="114"/>
      <c r="B101" s="2"/>
      <c r="C101" s="2"/>
      <c r="D101" s="114"/>
      <c r="E101" s="114"/>
      <c r="F101" s="114"/>
      <c r="G101" s="114"/>
      <c r="H101" s="114"/>
      <c r="I101" s="114"/>
      <c r="J101" s="114"/>
      <c r="K101" s="114"/>
      <c r="L101" s="2"/>
      <c r="M101" s="2"/>
      <c r="N101" s="115">
        <v>4.5286749999999998</v>
      </c>
      <c r="O101" s="113">
        <f t="shared" si="31"/>
        <v>-4.5286749999999998</v>
      </c>
      <c r="P101" s="115">
        <v>-15.64</v>
      </c>
      <c r="Q101" s="114">
        <v>-12.96</v>
      </c>
      <c r="R101" s="114">
        <v>12.96</v>
      </c>
      <c r="S101" s="131">
        <v>15.64</v>
      </c>
      <c r="T101" s="125">
        <v>-0.41320000000000001</v>
      </c>
      <c r="U101" s="125">
        <v>0.41320000000000001</v>
      </c>
      <c r="V101" s="125">
        <v>2.24E-2</v>
      </c>
      <c r="W101" s="89">
        <v>-0.41320000000000001</v>
      </c>
      <c r="X101" s="85">
        <v>0.41320000000000001</v>
      </c>
      <c r="Y101" s="90">
        <f t="shared" si="30"/>
        <v>2.24E-2</v>
      </c>
      <c r="Z101" s="154"/>
      <c r="AA101" s="62">
        <v>3</v>
      </c>
      <c r="AB101" s="114">
        <f t="shared" si="32"/>
        <v>4.115475</v>
      </c>
      <c r="AC101" s="114">
        <f t="shared" si="33"/>
        <v>-15.226800000000001</v>
      </c>
      <c r="AD101" s="114">
        <f t="shared" si="34"/>
        <v>2.24E-2</v>
      </c>
      <c r="AE101" s="2">
        <v>1</v>
      </c>
      <c r="AG101" s="113">
        <f t="shared" si="35"/>
        <v>4.115475</v>
      </c>
      <c r="AH101" s="113">
        <f t="shared" si="36"/>
        <v>-12.546800000000001</v>
      </c>
      <c r="AI101" s="113">
        <v>2.24E-2</v>
      </c>
      <c r="AJ101" s="45">
        <v>1</v>
      </c>
      <c r="AL101" s="113">
        <f t="shared" si="37"/>
        <v>4.115475</v>
      </c>
      <c r="AM101" s="113">
        <f t="shared" si="38"/>
        <v>13.373200000000001</v>
      </c>
      <c r="AN101" s="113">
        <v>2.24E-2</v>
      </c>
      <c r="AO101" s="45">
        <v>1</v>
      </c>
      <c r="AQ101" s="113">
        <f t="shared" si="39"/>
        <v>4.115475</v>
      </c>
      <c r="AR101" s="113">
        <f t="shared" si="40"/>
        <v>16.0532</v>
      </c>
      <c r="AS101" s="113">
        <v>2.24E-2</v>
      </c>
      <c r="AT101" s="45">
        <v>1</v>
      </c>
      <c r="AV101" s="113">
        <f t="shared" si="41"/>
        <v>-4.9418749999999996</v>
      </c>
      <c r="AW101" s="113">
        <f t="shared" si="42"/>
        <v>-15.226800000000001</v>
      </c>
      <c r="AX101" s="113">
        <f t="shared" si="43"/>
        <v>2.24E-2</v>
      </c>
      <c r="AY101" s="45">
        <v>1</v>
      </c>
      <c r="BA101" s="113">
        <f t="shared" si="44"/>
        <v>-4.9418749999999996</v>
      </c>
      <c r="BB101" s="113">
        <f t="shared" si="45"/>
        <v>-12.546800000000001</v>
      </c>
      <c r="BC101" s="113">
        <v>2.24E-2</v>
      </c>
      <c r="BD101" s="45">
        <v>1</v>
      </c>
      <c r="BF101" s="113">
        <f t="shared" si="46"/>
        <v>-4.9418749999999996</v>
      </c>
      <c r="BG101" s="113">
        <f t="shared" si="47"/>
        <v>13.373200000000001</v>
      </c>
      <c r="BH101" s="113">
        <v>2.24E-2</v>
      </c>
      <c r="BI101" s="45">
        <v>1</v>
      </c>
      <c r="BK101" s="113">
        <f t="shared" si="48"/>
        <v>-4.9418749999999996</v>
      </c>
      <c r="BL101" s="113">
        <f t="shared" si="49"/>
        <v>16.0532</v>
      </c>
      <c r="BM101" s="113">
        <v>2.24E-2</v>
      </c>
      <c r="BN101" s="45">
        <v>1</v>
      </c>
    </row>
    <row r="102" spans="1:66">
      <c r="A102" s="114"/>
      <c r="B102" s="2"/>
      <c r="C102" s="2"/>
      <c r="D102" s="114"/>
      <c r="E102" s="114"/>
      <c r="F102" s="114"/>
      <c r="G102" s="114"/>
      <c r="H102" s="114"/>
      <c r="I102" s="114"/>
      <c r="J102" s="114"/>
      <c r="K102" s="114"/>
      <c r="L102" s="2"/>
      <c r="M102" s="2"/>
      <c r="N102" s="115">
        <v>4.5286749999999998</v>
      </c>
      <c r="O102" s="113">
        <f t="shared" si="31"/>
        <v>-4.5286749999999998</v>
      </c>
      <c r="P102" s="115">
        <v>-15.64</v>
      </c>
      <c r="Q102" s="114">
        <v>-12.96</v>
      </c>
      <c r="R102" s="114">
        <v>12.96</v>
      </c>
      <c r="S102" s="131">
        <v>15.64</v>
      </c>
      <c r="T102" s="125">
        <v>0.41320000000000001</v>
      </c>
      <c r="U102" s="125">
        <v>0.41320000000000001</v>
      </c>
      <c r="V102" s="125">
        <v>2.24E-2</v>
      </c>
      <c r="W102" s="89">
        <v>0.41320000000000001</v>
      </c>
      <c r="X102" s="85">
        <v>0.41320000000000001</v>
      </c>
      <c r="Y102" s="90">
        <f t="shared" si="30"/>
        <v>2.24E-2</v>
      </c>
      <c r="Z102" s="154"/>
      <c r="AA102" s="62">
        <v>4</v>
      </c>
      <c r="AB102" s="114">
        <f t="shared" si="32"/>
        <v>4.9418749999999996</v>
      </c>
      <c r="AC102" s="114">
        <f t="shared" si="33"/>
        <v>-15.226800000000001</v>
      </c>
      <c r="AD102" s="114">
        <f t="shared" si="34"/>
        <v>2.24E-2</v>
      </c>
      <c r="AE102" s="2">
        <v>1</v>
      </c>
      <c r="AG102" s="113">
        <f t="shared" si="35"/>
        <v>4.9418749999999996</v>
      </c>
      <c r="AH102" s="113">
        <f t="shared" si="36"/>
        <v>-12.546800000000001</v>
      </c>
      <c r="AI102" s="113">
        <v>2.24E-2</v>
      </c>
      <c r="AJ102" s="45">
        <v>1</v>
      </c>
      <c r="AL102" s="113">
        <f t="shared" si="37"/>
        <v>4.9418749999999996</v>
      </c>
      <c r="AM102" s="113">
        <f t="shared" si="38"/>
        <v>13.373200000000001</v>
      </c>
      <c r="AN102" s="113">
        <v>2.24E-2</v>
      </c>
      <c r="AO102" s="45">
        <v>1</v>
      </c>
      <c r="AQ102" s="113">
        <f t="shared" si="39"/>
        <v>4.9418749999999996</v>
      </c>
      <c r="AR102" s="113">
        <f t="shared" si="40"/>
        <v>16.0532</v>
      </c>
      <c r="AS102" s="113">
        <v>2.24E-2</v>
      </c>
      <c r="AT102" s="45">
        <v>1</v>
      </c>
      <c r="AV102" s="113">
        <f t="shared" si="41"/>
        <v>-4.115475</v>
      </c>
      <c r="AW102" s="113">
        <f t="shared" si="42"/>
        <v>-15.226800000000001</v>
      </c>
      <c r="AX102" s="113">
        <f t="shared" si="43"/>
        <v>2.24E-2</v>
      </c>
      <c r="AY102" s="45">
        <v>1</v>
      </c>
      <c r="BA102" s="113">
        <f t="shared" si="44"/>
        <v>-4.115475</v>
      </c>
      <c r="BB102" s="113">
        <f t="shared" si="45"/>
        <v>-12.546800000000001</v>
      </c>
      <c r="BC102" s="113">
        <v>2.24E-2</v>
      </c>
      <c r="BD102" s="45">
        <v>1</v>
      </c>
      <c r="BF102" s="113">
        <f t="shared" si="46"/>
        <v>-4.115475</v>
      </c>
      <c r="BG102" s="113">
        <f t="shared" si="47"/>
        <v>13.373200000000001</v>
      </c>
      <c r="BH102" s="113">
        <v>2.24E-2</v>
      </c>
      <c r="BI102" s="45">
        <v>1</v>
      </c>
      <c r="BK102" s="113">
        <f t="shared" si="48"/>
        <v>-4.115475</v>
      </c>
      <c r="BL102" s="113">
        <f t="shared" si="49"/>
        <v>16.0532</v>
      </c>
      <c r="BM102" s="113">
        <v>2.24E-2</v>
      </c>
      <c r="BN102" s="45">
        <v>1</v>
      </c>
    </row>
    <row r="103" spans="1:66" s="59" customFormat="1">
      <c r="A103" s="114"/>
      <c r="B103" s="2"/>
      <c r="C103" s="2"/>
      <c r="D103" s="114"/>
      <c r="E103" s="114"/>
      <c r="F103" s="114"/>
      <c r="G103" s="114"/>
      <c r="H103" s="114"/>
      <c r="I103" s="114"/>
      <c r="J103" s="114"/>
      <c r="K103" s="114"/>
      <c r="L103" s="2"/>
      <c r="M103" s="2"/>
      <c r="N103" s="121">
        <v>4.4782999999999999</v>
      </c>
      <c r="O103" s="122">
        <f t="shared" si="31"/>
        <v>-4.4782999999999999</v>
      </c>
      <c r="P103" s="121">
        <v>-15.64</v>
      </c>
      <c r="Q103" s="122">
        <v>-12.96</v>
      </c>
      <c r="R103" s="122">
        <v>12.96</v>
      </c>
      <c r="S103" s="130">
        <v>15.64</v>
      </c>
      <c r="T103" s="87">
        <v>0.41320000000000001</v>
      </c>
      <c r="U103" s="87">
        <v>-0.41320000000000001</v>
      </c>
      <c r="V103" s="87">
        <v>2.24E-2</v>
      </c>
      <c r="W103" s="86">
        <v>0.41320000000000001</v>
      </c>
      <c r="X103" s="87">
        <v>-0.41320000000000001</v>
      </c>
      <c r="Y103" s="88">
        <f t="shared" si="30"/>
        <v>2.24E-2</v>
      </c>
      <c r="Z103" s="155">
        <v>22</v>
      </c>
      <c r="AA103" s="60">
        <v>1</v>
      </c>
      <c r="AB103" s="122">
        <f t="shared" si="32"/>
        <v>4.8914999999999997</v>
      </c>
      <c r="AC103" s="122">
        <f t="shared" si="33"/>
        <v>-16.0532</v>
      </c>
      <c r="AD103" s="122">
        <f t="shared" si="34"/>
        <v>2.24E-2</v>
      </c>
      <c r="AE103" s="59">
        <v>1</v>
      </c>
      <c r="AG103" s="122">
        <f t="shared" si="35"/>
        <v>4.8914999999999997</v>
      </c>
      <c r="AH103" s="122">
        <f t="shared" si="36"/>
        <v>-13.373200000000001</v>
      </c>
      <c r="AI103" s="122">
        <v>2.24E-2</v>
      </c>
      <c r="AJ103" s="59">
        <v>1</v>
      </c>
      <c r="AL103" s="122">
        <f t="shared" si="37"/>
        <v>4.8914999999999997</v>
      </c>
      <c r="AM103" s="122">
        <f t="shared" si="38"/>
        <v>12.546800000000001</v>
      </c>
      <c r="AN103" s="122">
        <v>2.24E-2</v>
      </c>
      <c r="AO103" s="59">
        <v>1</v>
      </c>
      <c r="AQ103" s="122">
        <f t="shared" si="39"/>
        <v>4.8914999999999997</v>
      </c>
      <c r="AR103" s="122">
        <f t="shared" si="40"/>
        <v>15.226800000000001</v>
      </c>
      <c r="AS103" s="122">
        <v>2.24E-2</v>
      </c>
      <c r="AT103" s="59">
        <v>1</v>
      </c>
      <c r="AV103" s="122">
        <f t="shared" si="41"/>
        <v>-4.0651000000000002</v>
      </c>
      <c r="AW103" s="122">
        <f t="shared" si="42"/>
        <v>-16.0532</v>
      </c>
      <c r="AX103" s="122">
        <f t="shared" si="43"/>
        <v>2.24E-2</v>
      </c>
      <c r="AY103" s="59">
        <v>1</v>
      </c>
      <c r="BA103" s="122">
        <f t="shared" si="44"/>
        <v>-4.0651000000000002</v>
      </c>
      <c r="BB103" s="122">
        <f t="shared" si="45"/>
        <v>-13.373200000000001</v>
      </c>
      <c r="BC103" s="122">
        <v>2.24E-2</v>
      </c>
      <c r="BD103" s="59">
        <v>1</v>
      </c>
      <c r="BF103" s="122">
        <f t="shared" si="46"/>
        <v>-4.0651000000000002</v>
      </c>
      <c r="BG103" s="122">
        <f t="shared" si="47"/>
        <v>12.546800000000001</v>
      </c>
      <c r="BH103" s="122">
        <v>2.24E-2</v>
      </c>
      <c r="BI103" s="59">
        <v>1</v>
      </c>
      <c r="BK103" s="122">
        <f t="shared" si="48"/>
        <v>-4.0651000000000002</v>
      </c>
      <c r="BL103" s="122">
        <f t="shared" si="49"/>
        <v>15.226800000000001</v>
      </c>
      <c r="BM103" s="122">
        <v>2.24E-2</v>
      </c>
      <c r="BN103" s="59">
        <v>1</v>
      </c>
    </row>
    <row r="104" spans="1:66" s="2" customFormat="1">
      <c r="A104" s="114"/>
      <c r="D104" s="114"/>
      <c r="E104" s="114"/>
      <c r="F104" s="114"/>
      <c r="G104" s="114"/>
      <c r="H104" s="114"/>
      <c r="I104" s="114"/>
      <c r="J104" s="114"/>
      <c r="K104" s="114"/>
      <c r="N104" s="115">
        <v>4.4782999999999999</v>
      </c>
      <c r="O104" s="114">
        <f t="shared" si="31"/>
        <v>-4.4782999999999999</v>
      </c>
      <c r="P104" s="115">
        <v>-15.64</v>
      </c>
      <c r="Q104" s="114">
        <v>-12.96</v>
      </c>
      <c r="R104" s="114">
        <v>12.96</v>
      </c>
      <c r="S104" s="131">
        <v>15.64</v>
      </c>
      <c r="T104" s="85">
        <v>-0.41320000000000001</v>
      </c>
      <c r="U104" s="85">
        <v>-0.41320000000000001</v>
      </c>
      <c r="V104" s="85">
        <v>2.24E-2</v>
      </c>
      <c r="W104" s="89">
        <v>-0.41320000000000001</v>
      </c>
      <c r="X104" s="85">
        <v>-0.41320000000000001</v>
      </c>
      <c r="Y104" s="90">
        <f t="shared" si="30"/>
        <v>2.24E-2</v>
      </c>
      <c r="Z104" s="154"/>
      <c r="AA104" s="62">
        <v>2</v>
      </c>
      <c r="AB104" s="114">
        <f t="shared" si="32"/>
        <v>4.0651000000000002</v>
      </c>
      <c r="AC104" s="114">
        <f t="shared" si="33"/>
        <v>-16.0532</v>
      </c>
      <c r="AD104" s="114">
        <f t="shared" si="34"/>
        <v>2.24E-2</v>
      </c>
      <c r="AE104" s="2">
        <v>1</v>
      </c>
      <c r="AG104" s="114">
        <f t="shared" si="35"/>
        <v>4.0651000000000002</v>
      </c>
      <c r="AH104" s="114">
        <f t="shared" si="36"/>
        <v>-13.373200000000001</v>
      </c>
      <c r="AI104" s="114">
        <v>2.24E-2</v>
      </c>
      <c r="AJ104" s="2">
        <v>1</v>
      </c>
      <c r="AL104" s="114">
        <f t="shared" si="37"/>
        <v>4.0651000000000002</v>
      </c>
      <c r="AM104" s="114">
        <f t="shared" si="38"/>
        <v>12.546800000000001</v>
      </c>
      <c r="AN104" s="114">
        <v>2.24E-2</v>
      </c>
      <c r="AO104" s="2">
        <v>1</v>
      </c>
      <c r="AQ104" s="114">
        <f t="shared" si="39"/>
        <v>4.0651000000000002</v>
      </c>
      <c r="AR104" s="114">
        <f t="shared" si="40"/>
        <v>15.226800000000001</v>
      </c>
      <c r="AS104" s="114">
        <v>2.24E-2</v>
      </c>
      <c r="AT104" s="2">
        <v>1</v>
      </c>
      <c r="AV104" s="114">
        <f t="shared" si="41"/>
        <v>-4.8914999999999997</v>
      </c>
      <c r="AW104" s="114">
        <f t="shared" si="42"/>
        <v>-16.0532</v>
      </c>
      <c r="AX104" s="114">
        <f t="shared" si="43"/>
        <v>2.24E-2</v>
      </c>
      <c r="AY104" s="2">
        <v>1</v>
      </c>
      <c r="BA104" s="114">
        <f t="shared" si="44"/>
        <v>-4.8914999999999997</v>
      </c>
      <c r="BB104" s="114">
        <f t="shared" si="45"/>
        <v>-13.373200000000001</v>
      </c>
      <c r="BC104" s="114">
        <v>2.24E-2</v>
      </c>
      <c r="BD104" s="2">
        <v>1</v>
      </c>
      <c r="BF104" s="114">
        <f t="shared" si="46"/>
        <v>-4.8914999999999997</v>
      </c>
      <c r="BG104" s="114">
        <f t="shared" si="47"/>
        <v>12.546800000000001</v>
      </c>
      <c r="BH104" s="114">
        <v>2.24E-2</v>
      </c>
      <c r="BI104" s="2">
        <v>1</v>
      </c>
      <c r="BK104" s="114">
        <f t="shared" si="48"/>
        <v>-4.8914999999999997</v>
      </c>
      <c r="BL104" s="114">
        <f t="shared" si="49"/>
        <v>15.226800000000001</v>
      </c>
      <c r="BM104" s="114">
        <v>2.24E-2</v>
      </c>
      <c r="BN104" s="2">
        <v>1</v>
      </c>
    </row>
    <row r="105" spans="1:66" s="2" customFormat="1">
      <c r="A105" s="114"/>
      <c r="D105" s="114"/>
      <c r="E105" s="114"/>
      <c r="F105" s="114"/>
      <c r="G105" s="114"/>
      <c r="H105" s="114"/>
      <c r="I105" s="114"/>
      <c r="J105" s="114"/>
      <c r="K105" s="114"/>
      <c r="N105" s="115">
        <v>4.4782999999999999</v>
      </c>
      <c r="O105" s="114">
        <f t="shared" si="31"/>
        <v>-4.4782999999999999</v>
      </c>
      <c r="P105" s="115">
        <v>-15.64</v>
      </c>
      <c r="Q105" s="114">
        <v>-12.96</v>
      </c>
      <c r="R105" s="114">
        <v>12.96</v>
      </c>
      <c r="S105" s="131">
        <v>15.64</v>
      </c>
      <c r="T105" s="85">
        <v>-0.41320000000000001</v>
      </c>
      <c r="U105" s="85">
        <v>0.41320000000000001</v>
      </c>
      <c r="V105" s="85">
        <v>2.24E-2</v>
      </c>
      <c r="W105" s="89">
        <v>-0.41320000000000001</v>
      </c>
      <c r="X105" s="85">
        <v>0.41320000000000001</v>
      </c>
      <c r="Y105" s="90">
        <f t="shared" si="30"/>
        <v>2.24E-2</v>
      </c>
      <c r="Z105" s="154"/>
      <c r="AA105" s="62">
        <v>3</v>
      </c>
      <c r="AB105" s="114">
        <f t="shared" si="32"/>
        <v>4.0651000000000002</v>
      </c>
      <c r="AC105" s="114">
        <f t="shared" si="33"/>
        <v>-15.226800000000001</v>
      </c>
      <c r="AD105" s="114">
        <f t="shared" si="34"/>
        <v>2.24E-2</v>
      </c>
      <c r="AE105" s="2">
        <v>1</v>
      </c>
      <c r="AG105" s="114">
        <f t="shared" si="35"/>
        <v>4.0651000000000002</v>
      </c>
      <c r="AH105" s="114">
        <f t="shared" si="36"/>
        <v>-12.546800000000001</v>
      </c>
      <c r="AI105" s="114">
        <v>2.24E-2</v>
      </c>
      <c r="AJ105" s="2">
        <v>1</v>
      </c>
      <c r="AL105" s="114">
        <f t="shared" si="37"/>
        <v>4.0651000000000002</v>
      </c>
      <c r="AM105" s="114">
        <f t="shared" si="38"/>
        <v>13.373200000000001</v>
      </c>
      <c r="AN105" s="114">
        <v>2.24E-2</v>
      </c>
      <c r="AO105" s="2">
        <v>1</v>
      </c>
      <c r="AQ105" s="114">
        <f t="shared" si="39"/>
        <v>4.0651000000000002</v>
      </c>
      <c r="AR105" s="114">
        <f t="shared" si="40"/>
        <v>16.0532</v>
      </c>
      <c r="AS105" s="114">
        <v>2.24E-2</v>
      </c>
      <c r="AT105" s="2">
        <v>1</v>
      </c>
      <c r="AV105" s="114">
        <f t="shared" si="41"/>
        <v>-4.8914999999999997</v>
      </c>
      <c r="AW105" s="114">
        <f t="shared" si="42"/>
        <v>-15.226800000000001</v>
      </c>
      <c r="AX105" s="114">
        <f t="shared" si="43"/>
        <v>2.24E-2</v>
      </c>
      <c r="AY105" s="2">
        <v>1</v>
      </c>
      <c r="BA105" s="114">
        <f t="shared" si="44"/>
        <v>-4.8914999999999997</v>
      </c>
      <c r="BB105" s="114">
        <f t="shared" si="45"/>
        <v>-12.546800000000001</v>
      </c>
      <c r="BC105" s="114">
        <v>2.24E-2</v>
      </c>
      <c r="BD105" s="2">
        <v>1</v>
      </c>
      <c r="BF105" s="114">
        <f t="shared" si="46"/>
        <v>-4.8914999999999997</v>
      </c>
      <c r="BG105" s="114">
        <f t="shared" si="47"/>
        <v>13.373200000000001</v>
      </c>
      <c r="BH105" s="114">
        <v>2.24E-2</v>
      </c>
      <c r="BI105" s="2">
        <v>1</v>
      </c>
      <c r="BK105" s="114">
        <f t="shared" si="48"/>
        <v>-4.8914999999999997</v>
      </c>
      <c r="BL105" s="114">
        <f t="shared" si="49"/>
        <v>16.0532</v>
      </c>
      <c r="BM105" s="114">
        <v>2.24E-2</v>
      </c>
      <c r="BN105" s="2">
        <v>1</v>
      </c>
    </row>
    <row r="106" spans="1:66" s="63" customFormat="1">
      <c r="A106" s="114"/>
      <c r="B106" s="2"/>
      <c r="C106" s="2"/>
      <c r="D106" s="114"/>
      <c r="E106" s="114"/>
      <c r="F106" s="114"/>
      <c r="G106" s="114"/>
      <c r="H106" s="114"/>
      <c r="I106" s="114"/>
      <c r="J106" s="114"/>
      <c r="K106" s="114"/>
      <c r="L106" s="2"/>
      <c r="M106" s="2"/>
      <c r="N106" s="123">
        <v>4.4782999999999999</v>
      </c>
      <c r="O106" s="124">
        <f t="shared" si="31"/>
        <v>-4.4782999999999999</v>
      </c>
      <c r="P106" s="123">
        <v>-15.64</v>
      </c>
      <c r="Q106" s="124">
        <v>-12.96</v>
      </c>
      <c r="R106" s="124">
        <v>12.96</v>
      </c>
      <c r="S106" s="129">
        <v>15.64</v>
      </c>
      <c r="T106" s="92">
        <v>0.41320000000000001</v>
      </c>
      <c r="U106" s="92">
        <v>0.41320000000000001</v>
      </c>
      <c r="V106" s="92">
        <v>2.24E-2</v>
      </c>
      <c r="W106" s="91">
        <v>0.41320000000000001</v>
      </c>
      <c r="X106" s="92">
        <v>0.41320000000000001</v>
      </c>
      <c r="Y106" s="93">
        <f t="shared" si="30"/>
        <v>2.24E-2</v>
      </c>
      <c r="Z106" s="156"/>
      <c r="AA106" s="64">
        <v>4</v>
      </c>
      <c r="AB106" s="124">
        <f t="shared" si="32"/>
        <v>4.8914999999999997</v>
      </c>
      <c r="AC106" s="124">
        <f t="shared" si="33"/>
        <v>-15.226800000000001</v>
      </c>
      <c r="AD106" s="124">
        <f t="shared" si="34"/>
        <v>2.24E-2</v>
      </c>
      <c r="AE106" s="63">
        <v>1</v>
      </c>
      <c r="AG106" s="124">
        <f t="shared" si="35"/>
        <v>4.8914999999999997</v>
      </c>
      <c r="AH106" s="124">
        <f t="shared" si="36"/>
        <v>-12.546800000000001</v>
      </c>
      <c r="AI106" s="124">
        <v>2.24E-2</v>
      </c>
      <c r="AJ106" s="63">
        <v>1</v>
      </c>
      <c r="AL106" s="124">
        <f t="shared" si="37"/>
        <v>4.8914999999999997</v>
      </c>
      <c r="AM106" s="124">
        <f t="shared" si="38"/>
        <v>13.373200000000001</v>
      </c>
      <c r="AN106" s="124">
        <v>2.24E-2</v>
      </c>
      <c r="AO106" s="63">
        <v>1</v>
      </c>
      <c r="AQ106" s="124">
        <f t="shared" si="39"/>
        <v>4.8914999999999997</v>
      </c>
      <c r="AR106" s="124">
        <f t="shared" si="40"/>
        <v>16.0532</v>
      </c>
      <c r="AS106" s="124">
        <v>2.24E-2</v>
      </c>
      <c r="AT106" s="63">
        <v>1</v>
      </c>
      <c r="AV106" s="124">
        <f t="shared" si="41"/>
        <v>-4.0651000000000002</v>
      </c>
      <c r="AW106" s="124">
        <f t="shared" si="42"/>
        <v>-15.226800000000001</v>
      </c>
      <c r="AX106" s="124">
        <f t="shared" si="43"/>
        <v>2.24E-2</v>
      </c>
      <c r="AY106" s="63">
        <v>1</v>
      </c>
      <c r="BA106" s="124">
        <f t="shared" si="44"/>
        <v>-4.0651000000000002</v>
      </c>
      <c r="BB106" s="124">
        <f t="shared" si="45"/>
        <v>-12.546800000000001</v>
      </c>
      <c r="BC106" s="124">
        <v>2.24E-2</v>
      </c>
      <c r="BD106" s="63">
        <v>1</v>
      </c>
      <c r="BF106" s="124">
        <f t="shared" si="46"/>
        <v>-4.0651000000000002</v>
      </c>
      <c r="BG106" s="124">
        <f t="shared" si="47"/>
        <v>13.373200000000001</v>
      </c>
      <c r="BH106" s="124">
        <v>2.24E-2</v>
      </c>
      <c r="BI106" s="63">
        <v>1</v>
      </c>
      <c r="BK106" s="124">
        <f t="shared" si="48"/>
        <v>-4.0651000000000002</v>
      </c>
      <c r="BL106" s="124">
        <f t="shared" si="49"/>
        <v>16.0532</v>
      </c>
      <c r="BM106" s="124">
        <v>2.24E-2</v>
      </c>
      <c r="BN106" s="63">
        <v>1</v>
      </c>
    </row>
    <row r="107" spans="1:66">
      <c r="A107" s="114"/>
      <c r="B107" s="2"/>
      <c r="C107" s="2"/>
      <c r="D107" s="114"/>
      <c r="E107" s="114"/>
      <c r="F107" s="114"/>
      <c r="G107" s="114"/>
      <c r="H107" s="114"/>
      <c r="I107" s="114"/>
      <c r="J107" s="114"/>
      <c r="K107" s="114"/>
      <c r="L107" s="2"/>
      <c r="M107" s="2"/>
      <c r="N107" s="115">
        <v>4.3935499999999994</v>
      </c>
      <c r="O107" s="113">
        <f t="shared" si="31"/>
        <v>-4.3935499999999994</v>
      </c>
      <c r="P107" s="115">
        <v>-15.64</v>
      </c>
      <c r="Q107" s="114">
        <v>-12.96</v>
      </c>
      <c r="R107" s="114">
        <v>12.96</v>
      </c>
      <c r="S107" s="131">
        <v>15.64</v>
      </c>
      <c r="T107" s="125">
        <v>0.41320000000000001</v>
      </c>
      <c r="U107" s="125">
        <v>-0.41320000000000001</v>
      </c>
      <c r="V107" s="125">
        <v>2.24E-2</v>
      </c>
      <c r="W107" s="89">
        <v>0.41320000000000001</v>
      </c>
      <c r="X107" s="85">
        <v>-0.41320000000000001</v>
      </c>
      <c r="Y107" s="90">
        <f t="shared" si="30"/>
        <v>2.24E-2</v>
      </c>
      <c r="Z107" s="154">
        <v>23</v>
      </c>
      <c r="AA107" s="62">
        <v>1</v>
      </c>
      <c r="AB107" s="114">
        <f t="shared" si="32"/>
        <v>4.8067499999999992</v>
      </c>
      <c r="AC107" s="114">
        <f t="shared" si="33"/>
        <v>-16.0532</v>
      </c>
      <c r="AD107" s="114">
        <f t="shared" si="34"/>
        <v>2.24E-2</v>
      </c>
      <c r="AE107" s="2">
        <v>1</v>
      </c>
      <c r="AG107" s="113">
        <f t="shared" si="35"/>
        <v>4.8067499999999992</v>
      </c>
      <c r="AH107" s="113">
        <f t="shared" si="36"/>
        <v>-13.373200000000001</v>
      </c>
      <c r="AI107" s="113">
        <v>2.24E-2</v>
      </c>
      <c r="AJ107" s="45">
        <v>1</v>
      </c>
      <c r="AL107" s="113">
        <f t="shared" si="37"/>
        <v>4.8067499999999992</v>
      </c>
      <c r="AM107" s="113">
        <f t="shared" si="38"/>
        <v>12.546800000000001</v>
      </c>
      <c r="AN107" s="113">
        <v>2.24E-2</v>
      </c>
      <c r="AO107" s="45">
        <v>1</v>
      </c>
      <c r="AQ107" s="113">
        <f t="shared" si="39"/>
        <v>4.8067499999999992</v>
      </c>
      <c r="AR107" s="113">
        <f t="shared" si="40"/>
        <v>15.226800000000001</v>
      </c>
      <c r="AS107" s="113">
        <v>2.24E-2</v>
      </c>
      <c r="AT107" s="45">
        <v>1</v>
      </c>
      <c r="AV107" s="113">
        <f t="shared" si="41"/>
        <v>-3.9803499999999996</v>
      </c>
      <c r="AW107" s="113">
        <f t="shared" si="42"/>
        <v>-16.0532</v>
      </c>
      <c r="AX107" s="113">
        <f t="shared" si="43"/>
        <v>2.24E-2</v>
      </c>
      <c r="AY107" s="45">
        <v>1</v>
      </c>
      <c r="BA107" s="113">
        <f t="shared" si="44"/>
        <v>-3.9803499999999996</v>
      </c>
      <c r="BB107" s="113">
        <f t="shared" si="45"/>
        <v>-13.373200000000001</v>
      </c>
      <c r="BC107" s="113">
        <v>2.24E-2</v>
      </c>
      <c r="BD107" s="45">
        <v>1</v>
      </c>
      <c r="BF107" s="113">
        <f t="shared" si="46"/>
        <v>-3.9803499999999996</v>
      </c>
      <c r="BG107" s="113">
        <f t="shared" si="47"/>
        <v>12.546800000000001</v>
      </c>
      <c r="BH107" s="113">
        <v>2.24E-2</v>
      </c>
      <c r="BI107" s="45">
        <v>1</v>
      </c>
      <c r="BK107" s="113">
        <f t="shared" si="48"/>
        <v>-3.9803499999999996</v>
      </c>
      <c r="BL107" s="113">
        <f t="shared" si="49"/>
        <v>15.226800000000001</v>
      </c>
      <c r="BM107" s="113">
        <v>2.24E-2</v>
      </c>
      <c r="BN107" s="45">
        <v>1</v>
      </c>
    </row>
    <row r="108" spans="1:66">
      <c r="A108" s="114"/>
      <c r="B108" s="2"/>
      <c r="C108" s="2"/>
      <c r="D108" s="114"/>
      <c r="E108" s="114"/>
      <c r="F108" s="114"/>
      <c r="G108" s="114"/>
      <c r="H108" s="114"/>
      <c r="I108" s="114"/>
      <c r="J108" s="114"/>
      <c r="K108" s="114"/>
      <c r="L108" s="2"/>
      <c r="M108" s="2"/>
      <c r="N108" s="115">
        <v>4.3935499999999994</v>
      </c>
      <c r="O108" s="113">
        <f t="shared" si="31"/>
        <v>-4.3935499999999994</v>
      </c>
      <c r="P108" s="115">
        <v>-15.64</v>
      </c>
      <c r="Q108" s="114">
        <v>-12.96</v>
      </c>
      <c r="R108" s="114">
        <v>12.96</v>
      </c>
      <c r="S108" s="131">
        <v>15.64</v>
      </c>
      <c r="T108" s="125">
        <v>-0.41320000000000001</v>
      </c>
      <c r="U108" s="125">
        <v>-0.41320000000000001</v>
      </c>
      <c r="V108" s="125">
        <v>2.24E-2</v>
      </c>
      <c r="W108" s="89">
        <v>-0.41320000000000001</v>
      </c>
      <c r="X108" s="85">
        <v>-0.41320000000000001</v>
      </c>
      <c r="Y108" s="90">
        <f t="shared" si="30"/>
        <v>2.24E-2</v>
      </c>
      <c r="Z108" s="154"/>
      <c r="AA108" s="62">
        <v>2</v>
      </c>
      <c r="AB108" s="114">
        <f t="shared" si="32"/>
        <v>3.9803499999999996</v>
      </c>
      <c r="AC108" s="114">
        <f t="shared" si="33"/>
        <v>-16.0532</v>
      </c>
      <c r="AD108" s="114">
        <f t="shared" si="34"/>
        <v>2.24E-2</v>
      </c>
      <c r="AE108" s="2">
        <v>1</v>
      </c>
      <c r="AG108" s="113">
        <f t="shared" si="35"/>
        <v>3.9803499999999996</v>
      </c>
      <c r="AH108" s="113">
        <f t="shared" si="36"/>
        <v>-13.373200000000001</v>
      </c>
      <c r="AI108" s="113">
        <v>2.24E-2</v>
      </c>
      <c r="AJ108" s="45">
        <v>1</v>
      </c>
      <c r="AL108" s="113">
        <f t="shared" si="37"/>
        <v>3.9803499999999996</v>
      </c>
      <c r="AM108" s="113">
        <f t="shared" si="38"/>
        <v>12.546800000000001</v>
      </c>
      <c r="AN108" s="113">
        <v>2.24E-2</v>
      </c>
      <c r="AO108" s="45">
        <v>1</v>
      </c>
      <c r="AQ108" s="113">
        <f t="shared" si="39"/>
        <v>3.9803499999999996</v>
      </c>
      <c r="AR108" s="113">
        <f t="shared" si="40"/>
        <v>15.226800000000001</v>
      </c>
      <c r="AS108" s="113">
        <v>2.24E-2</v>
      </c>
      <c r="AT108" s="45">
        <v>1</v>
      </c>
      <c r="AV108" s="113">
        <f t="shared" si="41"/>
        <v>-4.8067499999999992</v>
      </c>
      <c r="AW108" s="113">
        <f t="shared" si="42"/>
        <v>-16.0532</v>
      </c>
      <c r="AX108" s="113">
        <f t="shared" si="43"/>
        <v>2.24E-2</v>
      </c>
      <c r="AY108" s="45">
        <v>1</v>
      </c>
      <c r="BA108" s="113">
        <f t="shared" si="44"/>
        <v>-4.8067499999999992</v>
      </c>
      <c r="BB108" s="113">
        <f t="shared" si="45"/>
        <v>-13.373200000000001</v>
      </c>
      <c r="BC108" s="113">
        <v>2.24E-2</v>
      </c>
      <c r="BD108" s="45">
        <v>1</v>
      </c>
      <c r="BF108" s="113">
        <f t="shared" si="46"/>
        <v>-4.8067499999999992</v>
      </c>
      <c r="BG108" s="113">
        <f t="shared" si="47"/>
        <v>12.546800000000001</v>
      </c>
      <c r="BH108" s="113">
        <v>2.24E-2</v>
      </c>
      <c r="BI108" s="45">
        <v>1</v>
      </c>
      <c r="BK108" s="113">
        <f t="shared" si="48"/>
        <v>-4.8067499999999992</v>
      </c>
      <c r="BL108" s="113">
        <f t="shared" si="49"/>
        <v>15.226800000000001</v>
      </c>
      <c r="BM108" s="113">
        <v>2.24E-2</v>
      </c>
      <c r="BN108" s="45">
        <v>1</v>
      </c>
    </row>
    <row r="109" spans="1:66">
      <c r="A109" s="114"/>
      <c r="B109" s="2"/>
      <c r="C109" s="2"/>
      <c r="D109" s="114"/>
      <c r="E109" s="114"/>
      <c r="F109" s="114"/>
      <c r="G109" s="114"/>
      <c r="H109" s="114"/>
      <c r="I109" s="114"/>
      <c r="J109" s="114"/>
      <c r="K109" s="114"/>
      <c r="L109" s="2"/>
      <c r="M109" s="2"/>
      <c r="N109" s="115">
        <v>4.3935499999999994</v>
      </c>
      <c r="O109" s="113">
        <f t="shared" si="31"/>
        <v>-4.3935499999999994</v>
      </c>
      <c r="P109" s="115">
        <v>-15.64</v>
      </c>
      <c r="Q109" s="114">
        <v>-12.96</v>
      </c>
      <c r="R109" s="114">
        <v>12.96</v>
      </c>
      <c r="S109" s="131">
        <v>15.64</v>
      </c>
      <c r="T109" s="125">
        <v>-0.41320000000000001</v>
      </c>
      <c r="U109" s="125">
        <v>0.41320000000000001</v>
      </c>
      <c r="V109" s="125">
        <v>2.24E-2</v>
      </c>
      <c r="W109" s="89">
        <v>-0.41320000000000001</v>
      </c>
      <c r="X109" s="85">
        <v>0.41320000000000001</v>
      </c>
      <c r="Y109" s="90">
        <f t="shared" si="30"/>
        <v>2.24E-2</v>
      </c>
      <c r="Z109" s="154"/>
      <c r="AA109" s="62">
        <v>3</v>
      </c>
      <c r="AB109" s="114">
        <f t="shared" si="32"/>
        <v>3.9803499999999996</v>
      </c>
      <c r="AC109" s="114">
        <f t="shared" si="33"/>
        <v>-15.226800000000001</v>
      </c>
      <c r="AD109" s="114">
        <f t="shared" si="34"/>
        <v>2.24E-2</v>
      </c>
      <c r="AE109" s="2">
        <v>1</v>
      </c>
      <c r="AG109" s="113">
        <f t="shared" si="35"/>
        <v>3.9803499999999996</v>
      </c>
      <c r="AH109" s="113">
        <f t="shared" si="36"/>
        <v>-12.546800000000001</v>
      </c>
      <c r="AI109" s="113">
        <v>2.24E-2</v>
      </c>
      <c r="AJ109" s="45">
        <v>1</v>
      </c>
      <c r="AL109" s="113">
        <f t="shared" si="37"/>
        <v>3.9803499999999996</v>
      </c>
      <c r="AM109" s="113">
        <f t="shared" si="38"/>
        <v>13.373200000000001</v>
      </c>
      <c r="AN109" s="113">
        <v>2.24E-2</v>
      </c>
      <c r="AO109" s="45">
        <v>1</v>
      </c>
      <c r="AQ109" s="113">
        <f t="shared" si="39"/>
        <v>3.9803499999999996</v>
      </c>
      <c r="AR109" s="113">
        <f t="shared" si="40"/>
        <v>16.0532</v>
      </c>
      <c r="AS109" s="113">
        <v>2.24E-2</v>
      </c>
      <c r="AT109" s="45">
        <v>1</v>
      </c>
      <c r="AV109" s="113">
        <f t="shared" si="41"/>
        <v>-4.8067499999999992</v>
      </c>
      <c r="AW109" s="113">
        <f t="shared" si="42"/>
        <v>-15.226800000000001</v>
      </c>
      <c r="AX109" s="113">
        <f t="shared" si="43"/>
        <v>2.24E-2</v>
      </c>
      <c r="AY109" s="45">
        <v>1</v>
      </c>
      <c r="BA109" s="113">
        <f t="shared" si="44"/>
        <v>-4.8067499999999992</v>
      </c>
      <c r="BB109" s="113">
        <f t="shared" si="45"/>
        <v>-12.546800000000001</v>
      </c>
      <c r="BC109" s="113">
        <v>2.24E-2</v>
      </c>
      <c r="BD109" s="45">
        <v>1</v>
      </c>
      <c r="BF109" s="113">
        <f t="shared" si="46"/>
        <v>-4.8067499999999992</v>
      </c>
      <c r="BG109" s="113">
        <f t="shared" si="47"/>
        <v>13.373200000000001</v>
      </c>
      <c r="BH109" s="113">
        <v>2.24E-2</v>
      </c>
      <c r="BI109" s="45">
        <v>1</v>
      </c>
      <c r="BK109" s="113">
        <f t="shared" si="48"/>
        <v>-4.8067499999999992</v>
      </c>
      <c r="BL109" s="113">
        <f t="shared" si="49"/>
        <v>16.0532</v>
      </c>
      <c r="BM109" s="113">
        <v>2.24E-2</v>
      </c>
      <c r="BN109" s="45">
        <v>1</v>
      </c>
    </row>
    <row r="110" spans="1:66">
      <c r="A110" s="114"/>
      <c r="B110" s="2"/>
      <c r="C110" s="2"/>
      <c r="D110" s="114"/>
      <c r="E110" s="114"/>
      <c r="F110" s="114"/>
      <c r="G110" s="114"/>
      <c r="H110" s="114"/>
      <c r="I110" s="114"/>
      <c r="J110" s="114"/>
      <c r="K110" s="114"/>
      <c r="L110" s="2"/>
      <c r="M110" s="2"/>
      <c r="N110" s="115">
        <v>4.3935499999999994</v>
      </c>
      <c r="O110" s="113">
        <f t="shared" si="31"/>
        <v>-4.3935499999999994</v>
      </c>
      <c r="P110" s="115">
        <v>-15.64</v>
      </c>
      <c r="Q110" s="114">
        <v>-12.96</v>
      </c>
      <c r="R110" s="114">
        <v>12.96</v>
      </c>
      <c r="S110" s="131">
        <v>15.64</v>
      </c>
      <c r="T110" s="125">
        <v>0.41320000000000001</v>
      </c>
      <c r="U110" s="125">
        <v>0.41320000000000001</v>
      </c>
      <c r="V110" s="125">
        <v>2.24E-2</v>
      </c>
      <c r="W110" s="89">
        <v>0.41320000000000001</v>
      </c>
      <c r="X110" s="85">
        <v>0.41320000000000001</v>
      </c>
      <c r="Y110" s="90">
        <f t="shared" si="30"/>
        <v>2.24E-2</v>
      </c>
      <c r="Z110" s="154"/>
      <c r="AA110" s="62">
        <v>4</v>
      </c>
      <c r="AB110" s="114">
        <f t="shared" si="32"/>
        <v>4.8067499999999992</v>
      </c>
      <c r="AC110" s="114">
        <f t="shared" si="33"/>
        <v>-15.226800000000001</v>
      </c>
      <c r="AD110" s="114">
        <f t="shared" si="34"/>
        <v>2.24E-2</v>
      </c>
      <c r="AE110" s="2">
        <v>1</v>
      </c>
      <c r="AG110" s="113">
        <f t="shared" si="35"/>
        <v>4.8067499999999992</v>
      </c>
      <c r="AH110" s="113">
        <f t="shared" si="36"/>
        <v>-12.546800000000001</v>
      </c>
      <c r="AI110" s="113">
        <v>2.24E-2</v>
      </c>
      <c r="AJ110" s="45">
        <v>1</v>
      </c>
      <c r="AL110" s="113">
        <f t="shared" si="37"/>
        <v>4.8067499999999992</v>
      </c>
      <c r="AM110" s="113">
        <f t="shared" si="38"/>
        <v>13.373200000000001</v>
      </c>
      <c r="AN110" s="113">
        <v>2.24E-2</v>
      </c>
      <c r="AO110" s="45">
        <v>1</v>
      </c>
      <c r="AQ110" s="113">
        <f t="shared" si="39"/>
        <v>4.8067499999999992</v>
      </c>
      <c r="AR110" s="113">
        <f t="shared" si="40"/>
        <v>16.0532</v>
      </c>
      <c r="AS110" s="113">
        <v>2.24E-2</v>
      </c>
      <c r="AT110" s="45">
        <v>1</v>
      </c>
      <c r="AV110" s="113">
        <f t="shared" si="41"/>
        <v>-3.9803499999999996</v>
      </c>
      <c r="AW110" s="113">
        <f t="shared" si="42"/>
        <v>-15.226800000000001</v>
      </c>
      <c r="AX110" s="113">
        <f t="shared" si="43"/>
        <v>2.24E-2</v>
      </c>
      <c r="AY110" s="45">
        <v>1</v>
      </c>
      <c r="BA110" s="113">
        <f t="shared" si="44"/>
        <v>-3.9803499999999996</v>
      </c>
      <c r="BB110" s="113">
        <f t="shared" si="45"/>
        <v>-12.546800000000001</v>
      </c>
      <c r="BC110" s="113">
        <v>2.24E-2</v>
      </c>
      <c r="BD110" s="45">
        <v>1</v>
      </c>
      <c r="BF110" s="113">
        <f t="shared" si="46"/>
        <v>-3.9803499999999996</v>
      </c>
      <c r="BG110" s="113">
        <f t="shared" si="47"/>
        <v>13.373200000000001</v>
      </c>
      <c r="BH110" s="113">
        <v>2.24E-2</v>
      </c>
      <c r="BI110" s="45">
        <v>1</v>
      </c>
      <c r="BK110" s="113">
        <f t="shared" si="48"/>
        <v>-3.9803499999999996</v>
      </c>
      <c r="BL110" s="113">
        <f t="shared" si="49"/>
        <v>16.0532</v>
      </c>
      <c r="BM110" s="113">
        <v>2.24E-2</v>
      </c>
      <c r="BN110" s="45">
        <v>1</v>
      </c>
    </row>
    <row r="111" spans="1:66" s="59" customFormat="1">
      <c r="A111" s="114"/>
      <c r="B111" s="2"/>
      <c r="C111" s="2"/>
      <c r="D111" s="114"/>
      <c r="E111" s="114"/>
      <c r="F111" s="114"/>
      <c r="G111" s="114"/>
      <c r="H111" s="114"/>
      <c r="I111" s="114"/>
      <c r="J111" s="114"/>
      <c r="K111" s="114"/>
      <c r="L111" s="2"/>
      <c r="M111" s="2"/>
      <c r="N111" s="121">
        <v>4.3066750000000003</v>
      </c>
      <c r="O111" s="122">
        <f t="shared" si="31"/>
        <v>-4.3066750000000003</v>
      </c>
      <c r="P111" s="121">
        <v>-15.64</v>
      </c>
      <c r="Q111" s="122">
        <v>-12.96</v>
      </c>
      <c r="R111" s="122">
        <v>12.96</v>
      </c>
      <c r="S111" s="130">
        <v>15.64</v>
      </c>
      <c r="T111" s="87">
        <v>0.41320000000000001</v>
      </c>
      <c r="U111" s="87">
        <v>-0.41320000000000001</v>
      </c>
      <c r="V111" s="87">
        <v>2.24E-2</v>
      </c>
      <c r="W111" s="86">
        <v>0.41320000000000001</v>
      </c>
      <c r="X111" s="87">
        <v>-0.41320000000000001</v>
      </c>
      <c r="Y111" s="88">
        <f t="shared" si="30"/>
        <v>2.24E-2</v>
      </c>
      <c r="Z111" s="155">
        <v>24</v>
      </c>
      <c r="AA111" s="60">
        <v>1</v>
      </c>
      <c r="AB111" s="122">
        <f t="shared" si="32"/>
        <v>4.719875</v>
      </c>
      <c r="AC111" s="122">
        <f t="shared" si="33"/>
        <v>-16.0532</v>
      </c>
      <c r="AD111" s="122">
        <f t="shared" si="34"/>
        <v>2.24E-2</v>
      </c>
      <c r="AE111" s="59">
        <v>1</v>
      </c>
      <c r="AG111" s="122">
        <f t="shared" si="35"/>
        <v>4.719875</v>
      </c>
      <c r="AH111" s="122">
        <f t="shared" si="36"/>
        <v>-13.373200000000001</v>
      </c>
      <c r="AI111" s="122">
        <v>2.24E-2</v>
      </c>
      <c r="AJ111" s="59">
        <v>1</v>
      </c>
      <c r="AL111" s="122">
        <f t="shared" si="37"/>
        <v>4.719875</v>
      </c>
      <c r="AM111" s="122">
        <f t="shared" si="38"/>
        <v>12.546800000000001</v>
      </c>
      <c r="AN111" s="122">
        <v>2.24E-2</v>
      </c>
      <c r="AO111" s="59">
        <v>1</v>
      </c>
      <c r="AQ111" s="122">
        <f t="shared" si="39"/>
        <v>4.719875</v>
      </c>
      <c r="AR111" s="122">
        <f t="shared" si="40"/>
        <v>15.226800000000001</v>
      </c>
      <c r="AS111" s="122">
        <v>2.24E-2</v>
      </c>
      <c r="AT111" s="59">
        <v>1</v>
      </c>
      <c r="AV111" s="122">
        <f t="shared" si="41"/>
        <v>-3.8934750000000005</v>
      </c>
      <c r="AW111" s="122">
        <f t="shared" si="42"/>
        <v>-16.0532</v>
      </c>
      <c r="AX111" s="122">
        <f t="shared" si="43"/>
        <v>2.24E-2</v>
      </c>
      <c r="AY111" s="59">
        <v>1</v>
      </c>
      <c r="BA111" s="122">
        <f t="shared" si="44"/>
        <v>-3.8934750000000005</v>
      </c>
      <c r="BB111" s="122">
        <f t="shared" si="45"/>
        <v>-13.373200000000001</v>
      </c>
      <c r="BC111" s="122">
        <v>2.24E-2</v>
      </c>
      <c r="BD111" s="59">
        <v>1</v>
      </c>
      <c r="BF111" s="122">
        <f t="shared" si="46"/>
        <v>-3.8934750000000005</v>
      </c>
      <c r="BG111" s="122">
        <f t="shared" si="47"/>
        <v>12.546800000000001</v>
      </c>
      <c r="BH111" s="122">
        <v>2.24E-2</v>
      </c>
      <c r="BI111" s="59">
        <v>1</v>
      </c>
      <c r="BK111" s="122">
        <f t="shared" si="48"/>
        <v>-3.8934750000000005</v>
      </c>
      <c r="BL111" s="122">
        <f t="shared" si="49"/>
        <v>15.226800000000001</v>
      </c>
      <c r="BM111" s="122">
        <v>2.24E-2</v>
      </c>
      <c r="BN111" s="59">
        <v>1</v>
      </c>
    </row>
    <row r="112" spans="1:66" s="2" customFormat="1">
      <c r="A112" s="114"/>
      <c r="D112" s="114"/>
      <c r="E112" s="114"/>
      <c r="F112" s="114"/>
      <c r="G112" s="114"/>
      <c r="H112" s="114"/>
      <c r="I112" s="114"/>
      <c r="J112" s="114"/>
      <c r="K112" s="114"/>
      <c r="N112" s="115">
        <v>4.3066750000000003</v>
      </c>
      <c r="O112" s="114">
        <f t="shared" si="31"/>
        <v>-4.3066750000000003</v>
      </c>
      <c r="P112" s="115">
        <v>-15.64</v>
      </c>
      <c r="Q112" s="114">
        <v>-12.96</v>
      </c>
      <c r="R112" s="114">
        <v>12.96</v>
      </c>
      <c r="S112" s="131">
        <v>15.64</v>
      </c>
      <c r="T112" s="85">
        <v>-0.41320000000000001</v>
      </c>
      <c r="U112" s="85">
        <v>-0.41320000000000001</v>
      </c>
      <c r="V112" s="85">
        <v>2.24E-2</v>
      </c>
      <c r="W112" s="89">
        <v>-0.41320000000000001</v>
      </c>
      <c r="X112" s="85">
        <v>-0.41320000000000001</v>
      </c>
      <c r="Y112" s="90">
        <f t="shared" si="30"/>
        <v>2.24E-2</v>
      </c>
      <c r="Z112" s="154"/>
      <c r="AA112" s="62">
        <v>2</v>
      </c>
      <c r="AB112" s="114">
        <f t="shared" si="32"/>
        <v>3.8934750000000005</v>
      </c>
      <c r="AC112" s="114">
        <f t="shared" si="33"/>
        <v>-16.0532</v>
      </c>
      <c r="AD112" s="114">
        <f t="shared" si="34"/>
        <v>2.24E-2</v>
      </c>
      <c r="AE112" s="2">
        <v>1</v>
      </c>
      <c r="AG112" s="114">
        <f t="shared" si="35"/>
        <v>3.8934750000000005</v>
      </c>
      <c r="AH112" s="114">
        <f t="shared" si="36"/>
        <v>-13.373200000000001</v>
      </c>
      <c r="AI112" s="114">
        <v>2.24E-2</v>
      </c>
      <c r="AJ112" s="2">
        <v>1</v>
      </c>
      <c r="AL112" s="114">
        <f t="shared" si="37"/>
        <v>3.8934750000000005</v>
      </c>
      <c r="AM112" s="114">
        <f t="shared" si="38"/>
        <v>12.546800000000001</v>
      </c>
      <c r="AN112" s="114">
        <v>2.24E-2</v>
      </c>
      <c r="AO112" s="2">
        <v>1</v>
      </c>
      <c r="AQ112" s="114">
        <f t="shared" si="39"/>
        <v>3.8934750000000005</v>
      </c>
      <c r="AR112" s="114">
        <f t="shared" si="40"/>
        <v>15.226800000000001</v>
      </c>
      <c r="AS112" s="114">
        <v>2.24E-2</v>
      </c>
      <c r="AT112" s="2">
        <v>1</v>
      </c>
      <c r="AV112" s="114">
        <f t="shared" si="41"/>
        <v>-4.719875</v>
      </c>
      <c r="AW112" s="114">
        <f t="shared" si="42"/>
        <v>-16.0532</v>
      </c>
      <c r="AX112" s="114">
        <f t="shared" si="43"/>
        <v>2.24E-2</v>
      </c>
      <c r="AY112" s="2">
        <v>1</v>
      </c>
      <c r="BA112" s="114">
        <f t="shared" si="44"/>
        <v>-4.719875</v>
      </c>
      <c r="BB112" s="114">
        <f t="shared" si="45"/>
        <v>-13.373200000000001</v>
      </c>
      <c r="BC112" s="114">
        <v>2.24E-2</v>
      </c>
      <c r="BD112" s="2">
        <v>1</v>
      </c>
      <c r="BF112" s="114">
        <f t="shared" si="46"/>
        <v>-4.719875</v>
      </c>
      <c r="BG112" s="114">
        <f t="shared" si="47"/>
        <v>12.546800000000001</v>
      </c>
      <c r="BH112" s="114">
        <v>2.24E-2</v>
      </c>
      <c r="BI112" s="2">
        <v>1</v>
      </c>
      <c r="BK112" s="114">
        <f t="shared" si="48"/>
        <v>-4.719875</v>
      </c>
      <c r="BL112" s="114">
        <f t="shared" si="49"/>
        <v>15.226800000000001</v>
      </c>
      <c r="BM112" s="114">
        <v>2.24E-2</v>
      </c>
      <c r="BN112" s="2">
        <v>1</v>
      </c>
    </row>
    <row r="113" spans="1:66" s="2" customFormat="1">
      <c r="A113" s="114"/>
      <c r="D113" s="114"/>
      <c r="E113" s="114"/>
      <c r="F113" s="114"/>
      <c r="G113" s="114"/>
      <c r="H113" s="114"/>
      <c r="I113" s="114"/>
      <c r="J113" s="114"/>
      <c r="K113" s="114"/>
      <c r="N113" s="115">
        <v>4.3066750000000003</v>
      </c>
      <c r="O113" s="114">
        <f t="shared" si="31"/>
        <v>-4.3066750000000003</v>
      </c>
      <c r="P113" s="115">
        <v>-15.64</v>
      </c>
      <c r="Q113" s="114">
        <v>-12.96</v>
      </c>
      <c r="R113" s="114">
        <v>12.96</v>
      </c>
      <c r="S113" s="131">
        <v>15.64</v>
      </c>
      <c r="T113" s="85">
        <v>-0.41320000000000001</v>
      </c>
      <c r="U113" s="85">
        <v>0.41320000000000001</v>
      </c>
      <c r="V113" s="85">
        <v>2.24E-2</v>
      </c>
      <c r="W113" s="89">
        <v>-0.41320000000000001</v>
      </c>
      <c r="X113" s="85">
        <v>0.41320000000000001</v>
      </c>
      <c r="Y113" s="90">
        <f t="shared" si="30"/>
        <v>2.24E-2</v>
      </c>
      <c r="Z113" s="154"/>
      <c r="AA113" s="62">
        <v>3</v>
      </c>
      <c r="AB113" s="114">
        <f t="shared" si="32"/>
        <v>3.8934750000000005</v>
      </c>
      <c r="AC113" s="114">
        <f t="shared" si="33"/>
        <v>-15.226800000000001</v>
      </c>
      <c r="AD113" s="114">
        <f t="shared" si="34"/>
        <v>2.24E-2</v>
      </c>
      <c r="AE113" s="2">
        <v>1</v>
      </c>
      <c r="AG113" s="114">
        <f t="shared" si="35"/>
        <v>3.8934750000000005</v>
      </c>
      <c r="AH113" s="114">
        <f t="shared" si="36"/>
        <v>-12.546800000000001</v>
      </c>
      <c r="AI113" s="114">
        <v>2.24E-2</v>
      </c>
      <c r="AJ113" s="2">
        <v>1</v>
      </c>
      <c r="AL113" s="114">
        <f t="shared" si="37"/>
        <v>3.8934750000000005</v>
      </c>
      <c r="AM113" s="114">
        <f t="shared" si="38"/>
        <v>13.373200000000001</v>
      </c>
      <c r="AN113" s="114">
        <v>2.24E-2</v>
      </c>
      <c r="AO113" s="2">
        <v>1</v>
      </c>
      <c r="AQ113" s="114">
        <f t="shared" si="39"/>
        <v>3.8934750000000005</v>
      </c>
      <c r="AR113" s="114">
        <f t="shared" si="40"/>
        <v>16.0532</v>
      </c>
      <c r="AS113" s="114">
        <v>2.24E-2</v>
      </c>
      <c r="AT113" s="2">
        <v>1</v>
      </c>
      <c r="AV113" s="114">
        <f t="shared" si="41"/>
        <v>-4.719875</v>
      </c>
      <c r="AW113" s="114">
        <f t="shared" si="42"/>
        <v>-15.226800000000001</v>
      </c>
      <c r="AX113" s="114">
        <f t="shared" si="43"/>
        <v>2.24E-2</v>
      </c>
      <c r="AY113" s="2">
        <v>1</v>
      </c>
      <c r="BA113" s="114">
        <f t="shared" si="44"/>
        <v>-4.719875</v>
      </c>
      <c r="BB113" s="114">
        <f t="shared" si="45"/>
        <v>-12.546800000000001</v>
      </c>
      <c r="BC113" s="114">
        <v>2.24E-2</v>
      </c>
      <c r="BD113" s="2">
        <v>1</v>
      </c>
      <c r="BF113" s="114">
        <f t="shared" si="46"/>
        <v>-4.719875</v>
      </c>
      <c r="BG113" s="114">
        <f t="shared" si="47"/>
        <v>13.373200000000001</v>
      </c>
      <c r="BH113" s="114">
        <v>2.24E-2</v>
      </c>
      <c r="BI113" s="2">
        <v>1</v>
      </c>
      <c r="BK113" s="114">
        <f t="shared" si="48"/>
        <v>-4.719875</v>
      </c>
      <c r="BL113" s="114">
        <f t="shared" si="49"/>
        <v>16.0532</v>
      </c>
      <c r="BM113" s="114">
        <v>2.24E-2</v>
      </c>
      <c r="BN113" s="2">
        <v>1</v>
      </c>
    </row>
    <row r="114" spans="1:66" s="63" customFormat="1">
      <c r="A114" s="114"/>
      <c r="B114" s="2"/>
      <c r="C114" s="2"/>
      <c r="D114" s="114"/>
      <c r="E114" s="114"/>
      <c r="F114" s="114"/>
      <c r="G114" s="114"/>
      <c r="H114" s="114"/>
      <c r="I114" s="114"/>
      <c r="J114" s="114"/>
      <c r="K114" s="114"/>
      <c r="L114" s="2"/>
      <c r="M114" s="2"/>
      <c r="N114" s="123">
        <v>4.3066750000000003</v>
      </c>
      <c r="O114" s="124">
        <f t="shared" si="31"/>
        <v>-4.3066750000000003</v>
      </c>
      <c r="P114" s="123">
        <v>-15.64</v>
      </c>
      <c r="Q114" s="124">
        <v>-12.96</v>
      </c>
      <c r="R114" s="124">
        <v>12.96</v>
      </c>
      <c r="S114" s="129">
        <v>15.64</v>
      </c>
      <c r="T114" s="92">
        <v>0.41320000000000001</v>
      </c>
      <c r="U114" s="92">
        <v>0.41320000000000001</v>
      </c>
      <c r="V114" s="92">
        <v>2.24E-2</v>
      </c>
      <c r="W114" s="91">
        <v>0.41320000000000001</v>
      </c>
      <c r="X114" s="92">
        <v>0.41320000000000001</v>
      </c>
      <c r="Y114" s="93">
        <f t="shared" si="30"/>
        <v>2.24E-2</v>
      </c>
      <c r="Z114" s="156"/>
      <c r="AA114" s="64">
        <v>4</v>
      </c>
      <c r="AB114" s="124">
        <f t="shared" si="32"/>
        <v>4.719875</v>
      </c>
      <c r="AC114" s="124">
        <f t="shared" si="33"/>
        <v>-15.226800000000001</v>
      </c>
      <c r="AD114" s="124">
        <f t="shared" si="34"/>
        <v>2.24E-2</v>
      </c>
      <c r="AE114" s="63">
        <v>1</v>
      </c>
      <c r="AG114" s="124">
        <f t="shared" si="35"/>
        <v>4.719875</v>
      </c>
      <c r="AH114" s="124">
        <f t="shared" si="36"/>
        <v>-12.546800000000001</v>
      </c>
      <c r="AI114" s="124">
        <v>2.24E-2</v>
      </c>
      <c r="AJ114" s="63">
        <v>1</v>
      </c>
      <c r="AL114" s="124">
        <f t="shared" si="37"/>
        <v>4.719875</v>
      </c>
      <c r="AM114" s="124">
        <f t="shared" si="38"/>
        <v>13.373200000000001</v>
      </c>
      <c r="AN114" s="124">
        <v>2.24E-2</v>
      </c>
      <c r="AO114" s="63">
        <v>1</v>
      </c>
      <c r="AQ114" s="124">
        <f t="shared" si="39"/>
        <v>4.719875</v>
      </c>
      <c r="AR114" s="124">
        <f t="shared" si="40"/>
        <v>16.0532</v>
      </c>
      <c r="AS114" s="124">
        <v>2.24E-2</v>
      </c>
      <c r="AT114" s="63">
        <v>1</v>
      </c>
      <c r="AV114" s="124">
        <f t="shared" si="41"/>
        <v>-3.8934750000000005</v>
      </c>
      <c r="AW114" s="124">
        <f t="shared" si="42"/>
        <v>-15.226800000000001</v>
      </c>
      <c r="AX114" s="124">
        <f t="shared" si="43"/>
        <v>2.24E-2</v>
      </c>
      <c r="AY114" s="63">
        <v>1</v>
      </c>
      <c r="BA114" s="124">
        <f t="shared" si="44"/>
        <v>-3.8934750000000005</v>
      </c>
      <c r="BB114" s="124">
        <f t="shared" si="45"/>
        <v>-12.546800000000001</v>
      </c>
      <c r="BC114" s="124">
        <v>2.24E-2</v>
      </c>
      <c r="BD114" s="63">
        <v>1</v>
      </c>
      <c r="BF114" s="124">
        <f t="shared" si="46"/>
        <v>-3.8934750000000005</v>
      </c>
      <c r="BG114" s="124">
        <f t="shared" si="47"/>
        <v>13.373200000000001</v>
      </c>
      <c r="BH114" s="124">
        <v>2.24E-2</v>
      </c>
      <c r="BI114" s="63">
        <v>1</v>
      </c>
      <c r="BK114" s="124">
        <f t="shared" si="48"/>
        <v>-3.8934750000000005</v>
      </c>
      <c r="BL114" s="124">
        <f t="shared" si="49"/>
        <v>16.0532</v>
      </c>
      <c r="BM114" s="124">
        <v>2.24E-2</v>
      </c>
      <c r="BN114" s="63">
        <v>1</v>
      </c>
    </row>
    <row r="115" spans="1:66">
      <c r="A115" s="114"/>
      <c r="B115" s="2"/>
      <c r="C115" s="2"/>
      <c r="D115" s="114"/>
      <c r="E115" s="114"/>
      <c r="F115" s="114"/>
      <c r="G115" s="114"/>
      <c r="H115" s="114"/>
      <c r="I115" s="114"/>
      <c r="J115" s="114"/>
      <c r="K115" s="114"/>
      <c r="L115" s="2"/>
      <c r="M115" s="2"/>
      <c r="N115" s="115">
        <v>4.2269500000000004</v>
      </c>
      <c r="O115" s="113">
        <f t="shared" si="31"/>
        <v>-4.2269500000000004</v>
      </c>
      <c r="P115" s="115">
        <v>-15.64</v>
      </c>
      <c r="Q115" s="114">
        <v>-12.96</v>
      </c>
      <c r="R115" s="114">
        <v>12.96</v>
      </c>
      <c r="S115" s="131">
        <v>15.64</v>
      </c>
      <c r="T115" s="125">
        <v>0.41320000000000001</v>
      </c>
      <c r="U115" s="125">
        <v>-0.41320000000000001</v>
      </c>
      <c r="V115" s="125">
        <v>2.24E-2</v>
      </c>
      <c r="W115" s="89">
        <v>0.41320000000000001</v>
      </c>
      <c r="X115" s="85">
        <v>-0.41320000000000001</v>
      </c>
      <c r="Y115" s="90">
        <f t="shared" si="30"/>
        <v>2.24E-2</v>
      </c>
      <c r="Z115" s="154">
        <v>25</v>
      </c>
      <c r="AA115" s="62">
        <v>1</v>
      </c>
      <c r="AB115" s="114">
        <f t="shared" si="32"/>
        <v>4.6401500000000002</v>
      </c>
      <c r="AC115" s="114">
        <f t="shared" si="33"/>
        <v>-16.0532</v>
      </c>
      <c r="AD115" s="114">
        <f t="shared" si="34"/>
        <v>2.24E-2</v>
      </c>
      <c r="AE115" s="2">
        <v>1</v>
      </c>
      <c r="AG115" s="113">
        <f t="shared" si="35"/>
        <v>4.6401500000000002</v>
      </c>
      <c r="AH115" s="113">
        <f t="shared" si="36"/>
        <v>-13.373200000000001</v>
      </c>
      <c r="AI115" s="113">
        <v>2.24E-2</v>
      </c>
      <c r="AJ115" s="45">
        <v>1</v>
      </c>
      <c r="AL115" s="113">
        <f t="shared" si="37"/>
        <v>4.6401500000000002</v>
      </c>
      <c r="AM115" s="113">
        <f t="shared" si="38"/>
        <v>12.546800000000001</v>
      </c>
      <c r="AN115" s="113">
        <v>2.24E-2</v>
      </c>
      <c r="AO115" s="45">
        <v>1</v>
      </c>
      <c r="AQ115" s="113">
        <f t="shared" si="39"/>
        <v>4.6401500000000002</v>
      </c>
      <c r="AR115" s="113">
        <f t="shared" si="40"/>
        <v>15.226800000000001</v>
      </c>
      <c r="AS115" s="113">
        <v>2.24E-2</v>
      </c>
      <c r="AT115" s="45">
        <v>1</v>
      </c>
      <c r="AV115" s="113">
        <f t="shared" si="41"/>
        <v>-3.8137500000000006</v>
      </c>
      <c r="AW115" s="113">
        <f t="shared" si="42"/>
        <v>-16.0532</v>
      </c>
      <c r="AX115" s="113">
        <f t="shared" si="43"/>
        <v>2.24E-2</v>
      </c>
      <c r="AY115" s="45">
        <v>1</v>
      </c>
      <c r="BA115" s="113">
        <f t="shared" si="44"/>
        <v>-3.8137500000000006</v>
      </c>
      <c r="BB115" s="113">
        <f t="shared" si="45"/>
        <v>-13.373200000000001</v>
      </c>
      <c r="BC115" s="113">
        <v>2.24E-2</v>
      </c>
      <c r="BD115" s="45">
        <v>1</v>
      </c>
      <c r="BF115" s="113">
        <f t="shared" si="46"/>
        <v>-3.8137500000000006</v>
      </c>
      <c r="BG115" s="113">
        <f t="shared" si="47"/>
        <v>12.546800000000001</v>
      </c>
      <c r="BH115" s="113">
        <v>2.24E-2</v>
      </c>
      <c r="BI115" s="45">
        <v>1</v>
      </c>
      <c r="BK115" s="113">
        <f t="shared" si="48"/>
        <v>-3.8137500000000006</v>
      </c>
      <c r="BL115" s="113">
        <f t="shared" si="49"/>
        <v>15.226800000000001</v>
      </c>
      <c r="BM115" s="113">
        <v>2.24E-2</v>
      </c>
      <c r="BN115" s="45">
        <v>1</v>
      </c>
    </row>
    <row r="116" spans="1:66">
      <c r="A116" s="114"/>
      <c r="B116" s="2"/>
      <c r="C116" s="2"/>
      <c r="D116" s="114"/>
      <c r="E116" s="114"/>
      <c r="F116" s="114"/>
      <c r="G116" s="114"/>
      <c r="H116" s="114"/>
      <c r="I116" s="114"/>
      <c r="J116" s="114"/>
      <c r="K116" s="114"/>
      <c r="L116" s="2"/>
      <c r="M116" s="2"/>
      <c r="N116" s="115">
        <v>4.2269500000000004</v>
      </c>
      <c r="O116" s="113">
        <f t="shared" si="31"/>
        <v>-4.2269500000000004</v>
      </c>
      <c r="P116" s="115">
        <v>-15.64</v>
      </c>
      <c r="Q116" s="114">
        <v>-12.96</v>
      </c>
      <c r="R116" s="114">
        <v>12.96</v>
      </c>
      <c r="S116" s="131">
        <v>15.64</v>
      </c>
      <c r="T116" s="125">
        <v>-0.41320000000000001</v>
      </c>
      <c r="U116" s="125">
        <v>-0.41320000000000001</v>
      </c>
      <c r="V116" s="125">
        <v>2.24E-2</v>
      </c>
      <c r="W116" s="89">
        <v>-0.41320000000000001</v>
      </c>
      <c r="X116" s="85">
        <v>-0.41320000000000001</v>
      </c>
      <c r="Y116" s="90">
        <f t="shared" si="30"/>
        <v>2.24E-2</v>
      </c>
      <c r="Z116" s="154"/>
      <c r="AA116" s="62">
        <v>2</v>
      </c>
      <c r="AB116" s="114">
        <f t="shared" si="32"/>
        <v>3.8137500000000006</v>
      </c>
      <c r="AC116" s="114">
        <f t="shared" si="33"/>
        <v>-16.0532</v>
      </c>
      <c r="AD116" s="114">
        <f t="shared" si="34"/>
        <v>2.24E-2</v>
      </c>
      <c r="AE116" s="2">
        <v>1</v>
      </c>
      <c r="AG116" s="113">
        <f t="shared" si="35"/>
        <v>3.8137500000000006</v>
      </c>
      <c r="AH116" s="113">
        <f t="shared" si="36"/>
        <v>-13.373200000000001</v>
      </c>
      <c r="AI116" s="113">
        <v>2.24E-2</v>
      </c>
      <c r="AJ116" s="45">
        <v>1</v>
      </c>
      <c r="AL116" s="113">
        <f t="shared" si="37"/>
        <v>3.8137500000000006</v>
      </c>
      <c r="AM116" s="113">
        <f t="shared" si="38"/>
        <v>12.546800000000001</v>
      </c>
      <c r="AN116" s="113">
        <v>2.24E-2</v>
      </c>
      <c r="AO116" s="45">
        <v>1</v>
      </c>
      <c r="AQ116" s="113">
        <f t="shared" si="39"/>
        <v>3.8137500000000006</v>
      </c>
      <c r="AR116" s="113">
        <f t="shared" si="40"/>
        <v>15.226800000000001</v>
      </c>
      <c r="AS116" s="113">
        <v>2.24E-2</v>
      </c>
      <c r="AT116" s="45">
        <v>1</v>
      </c>
      <c r="AV116" s="113">
        <f t="shared" si="41"/>
        <v>-4.6401500000000002</v>
      </c>
      <c r="AW116" s="113">
        <f t="shared" si="42"/>
        <v>-16.0532</v>
      </c>
      <c r="AX116" s="113">
        <f t="shared" si="43"/>
        <v>2.24E-2</v>
      </c>
      <c r="AY116" s="45">
        <v>1</v>
      </c>
      <c r="BA116" s="113">
        <f t="shared" si="44"/>
        <v>-4.6401500000000002</v>
      </c>
      <c r="BB116" s="113">
        <f t="shared" si="45"/>
        <v>-13.373200000000001</v>
      </c>
      <c r="BC116" s="113">
        <v>2.24E-2</v>
      </c>
      <c r="BD116" s="45">
        <v>1</v>
      </c>
      <c r="BF116" s="113">
        <f t="shared" si="46"/>
        <v>-4.6401500000000002</v>
      </c>
      <c r="BG116" s="113">
        <f t="shared" si="47"/>
        <v>12.546800000000001</v>
      </c>
      <c r="BH116" s="113">
        <v>2.24E-2</v>
      </c>
      <c r="BI116" s="45">
        <v>1</v>
      </c>
      <c r="BK116" s="113">
        <f t="shared" si="48"/>
        <v>-4.6401500000000002</v>
      </c>
      <c r="BL116" s="113">
        <f t="shared" si="49"/>
        <v>15.226800000000001</v>
      </c>
      <c r="BM116" s="113">
        <v>2.24E-2</v>
      </c>
      <c r="BN116" s="45">
        <v>1</v>
      </c>
    </row>
    <row r="117" spans="1:66">
      <c r="A117" s="114"/>
      <c r="B117" s="2"/>
      <c r="C117" s="2"/>
      <c r="D117" s="114"/>
      <c r="E117" s="114"/>
      <c r="F117" s="114"/>
      <c r="G117" s="114"/>
      <c r="H117" s="114"/>
      <c r="I117" s="114"/>
      <c r="J117" s="114"/>
      <c r="K117" s="114"/>
      <c r="L117" s="2"/>
      <c r="M117" s="2"/>
      <c r="N117" s="115">
        <v>4.2269500000000004</v>
      </c>
      <c r="O117" s="113">
        <f t="shared" si="31"/>
        <v>-4.2269500000000004</v>
      </c>
      <c r="P117" s="115">
        <v>-15.64</v>
      </c>
      <c r="Q117" s="114">
        <v>-12.96</v>
      </c>
      <c r="R117" s="114">
        <v>12.96</v>
      </c>
      <c r="S117" s="131">
        <v>15.64</v>
      </c>
      <c r="T117" s="125">
        <v>-0.41320000000000001</v>
      </c>
      <c r="U117" s="125">
        <v>0.41320000000000001</v>
      </c>
      <c r="V117" s="125">
        <v>2.24E-2</v>
      </c>
      <c r="W117" s="89">
        <v>-0.41320000000000001</v>
      </c>
      <c r="X117" s="85">
        <v>0.41320000000000001</v>
      </c>
      <c r="Y117" s="90">
        <f t="shared" si="30"/>
        <v>2.24E-2</v>
      </c>
      <c r="Z117" s="154"/>
      <c r="AA117" s="62">
        <v>3</v>
      </c>
      <c r="AB117" s="114">
        <f t="shared" si="32"/>
        <v>3.8137500000000006</v>
      </c>
      <c r="AC117" s="114">
        <f t="shared" si="33"/>
        <v>-15.226800000000001</v>
      </c>
      <c r="AD117" s="114">
        <f t="shared" si="34"/>
        <v>2.24E-2</v>
      </c>
      <c r="AE117" s="2">
        <v>1</v>
      </c>
      <c r="AG117" s="113">
        <f t="shared" si="35"/>
        <v>3.8137500000000006</v>
      </c>
      <c r="AH117" s="113">
        <f t="shared" si="36"/>
        <v>-12.546800000000001</v>
      </c>
      <c r="AI117" s="113">
        <v>2.24E-2</v>
      </c>
      <c r="AJ117" s="45">
        <v>1</v>
      </c>
      <c r="AL117" s="113">
        <f t="shared" si="37"/>
        <v>3.8137500000000006</v>
      </c>
      <c r="AM117" s="113">
        <f t="shared" si="38"/>
        <v>13.373200000000001</v>
      </c>
      <c r="AN117" s="113">
        <v>2.24E-2</v>
      </c>
      <c r="AO117" s="45">
        <v>1</v>
      </c>
      <c r="AQ117" s="113">
        <f t="shared" si="39"/>
        <v>3.8137500000000006</v>
      </c>
      <c r="AR117" s="113">
        <f t="shared" si="40"/>
        <v>16.0532</v>
      </c>
      <c r="AS117" s="113">
        <v>2.24E-2</v>
      </c>
      <c r="AT117" s="45">
        <v>1</v>
      </c>
      <c r="AV117" s="113">
        <f t="shared" si="41"/>
        <v>-4.6401500000000002</v>
      </c>
      <c r="AW117" s="113">
        <f t="shared" si="42"/>
        <v>-15.226800000000001</v>
      </c>
      <c r="AX117" s="113">
        <f t="shared" si="43"/>
        <v>2.24E-2</v>
      </c>
      <c r="AY117" s="45">
        <v>1</v>
      </c>
      <c r="BA117" s="113">
        <f t="shared" si="44"/>
        <v>-4.6401500000000002</v>
      </c>
      <c r="BB117" s="113">
        <f t="shared" si="45"/>
        <v>-12.546800000000001</v>
      </c>
      <c r="BC117" s="113">
        <v>2.24E-2</v>
      </c>
      <c r="BD117" s="45">
        <v>1</v>
      </c>
      <c r="BF117" s="113">
        <f t="shared" si="46"/>
        <v>-4.6401500000000002</v>
      </c>
      <c r="BG117" s="113">
        <f t="shared" si="47"/>
        <v>13.373200000000001</v>
      </c>
      <c r="BH117" s="113">
        <v>2.24E-2</v>
      </c>
      <c r="BI117" s="45">
        <v>1</v>
      </c>
      <c r="BK117" s="113">
        <f t="shared" si="48"/>
        <v>-4.6401500000000002</v>
      </c>
      <c r="BL117" s="113">
        <f t="shared" si="49"/>
        <v>16.0532</v>
      </c>
      <c r="BM117" s="113">
        <v>2.24E-2</v>
      </c>
      <c r="BN117" s="45">
        <v>1</v>
      </c>
    </row>
    <row r="118" spans="1:66">
      <c r="A118" s="114"/>
      <c r="B118" s="2"/>
      <c r="C118" s="2"/>
      <c r="D118" s="114"/>
      <c r="E118" s="114"/>
      <c r="F118" s="114"/>
      <c r="G118" s="114"/>
      <c r="H118" s="114"/>
      <c r="I118" s="114"/>
      <c r="J118" s="114"/>
      <c r="K118" s="114"/>
      <c r="L118" s="2"/>
      <c r="M118" s="2"/>
      <c r="N118" s="115">
        <v>4.2269500000000004</v>
      </c>
      <c r="O118" s="113">
        <f t="shared" si="31"/>
        <v>-4.2269500000000004</v>
      </c>
      <c r="P118" s="115">
        <v>-15.64</v>
      </c>
      <c r="Q118" s="114">
        <v>-12.96</v>
      </c>
      <c r="R118" s="114">
        <v>12.96</v>
      </c>
      <c r="S118" s="131">
        <v>15.64</v>
      </c>
      <c r="T118" s="125">
        <v>0.41320000000000001</v>
      </c>
      <c r="U118" s="125">
        <v>0.41320000000000001</v>
      </c>
      <c r="V118" s="125">
        <v>2.24E-2</v>
      </c>
      <c r="W118" s="89">
        <v>0.41320000000000001</v>
      </c>
      <c r="X118" s="85">
        <v>0.41320000000000001</v>
      </c>
      <c r="Y118" s="90">
        <f t="shared" si="30"/>
        <v>2.24E-2</v>
      </c>
      <c r="Z118" s="154"/>
      <c r="AA118" s="62">
        <v>4</v>
      </c>
      <c r="AB118" s="114">
        <f t="shared" si="32"/>
        <v>4.6401500000000002</v>
      </c>
      <c r="AC118" s="114">
        <f t="shared" si="33"/>
        <v>-15.226800000000001</v>
      </c>
      <c r="AD118" s="114">
        <f t="shared" si="34"/>
        <v>2.24E-2</v>
      </c>
      <c r="AE118" s="2">
        <v>1</v>
      </c>
      <c r="AG118" s="113">
        <f t="shared" si="35"/>
        <v>4.6401500000000002</v>
      </c>
      <c r="AH118" s="113">
        <f t="shared" si="36"/>
        <v>-12.546800000000001</v>
      </c>
      <c r="AI118" s="113">
        <v>2.24E-2</v>
      </c>
      <c r="AJ118" s="45">
        <v>1</v>
      </c>
      <c r="AL118" s="113">
        <f t="shared" si="37"/>
        <v>4.6401500000000002</v>
      </c>
      <c r="AM118" s="113">
        <f t="shared" si="38"/>
        <v>13.373200000000001</v>
      </c>
      <c r="AN118" s="113">
        <v>2.24E-2</v>
      </c>
      <c r="AO118" s="45">
        <v>1</v>
      </c>
      <c r="AQ118" s="113">
        <f t="shared" si="39"/>
        <v>4.6401500000000002</v>
      </c>
      <c r="AR118" s="113">
        <f t="shared" si="40"/>
        <v>16.0532</v>
      </c>
      <c r="AS118" s="113">
        <v>2.24E-2</v>
      </c>
      <c r="AT118" s="45">
        <v>1</v>
      </c>
      <c r="AV118" s="113">
        <f t="shared" si="41"/>
        <v>-3.8137500000000006</v>
      </c>
      <c r="AW118" s="113">
        <f t="shared" si="42"/>
        <v>-15.226800000000001</v>
      </c>
      <c r="AX118" s="113">
        <f t="shared" si="43"/>
        <v>2.24E-2</v>
      </c>
      <c r="AY118" s="45">
        <v>1</v>
      </c>
      <c r="BA118" s="113">
        <f t="shared" si="44"/>
        <v>-3.8137500000000006</v>
      </c>
      <c r="BB118" s="113">
        <f t="shared" si="45"/>
        <v>-12.546800000000001</v>
      </c>
      <c r="BC118" s="113">
        <v>2.24E-2</v>
      </c>
      <c r="BD118" s="45">
        <v>1</v>
      </c>
      <c r="BF118" s="113">
        <f t="shared" si="46"/>
        <v>-3.8137500000000006</v>
      </c>
      <c r="BG118" s="113">
        <f t="shared" si="47"/>
        <v>13.373200000000001</v>
      </c>
      <c r="BH118" s="113">
        <v>2.24E-2</v>
      </c>
      <c r="BI118" s="45">
        <v>1</v>
      </c>
      <c r="BK118" s="113">
        <f t="shared" si="48"/>
        <v>-3.8137500000000006</v>
      </c>
      <c r="BL118" s="113">
        <f t="shared" si="49"/>
        <v>16.0532</v>
      </c>
      <c r="BM118" s="113">
        <v>2.24E-2</v>
      </c>
      <c r="BN118" s="45">
        <v>1</v>
      </c>
    </row>
    <row r="119" spans="1:66" s="59" customFormat="1">
      <c r="A119" s="114"/>
      <c r="B119" s="2"/>
      <c r="C119" s="2"/>
      <c r="D119" s="114"/>
      <c r="E119" s="114"/>
      <c r="F119" s="114"/>
      <c r="G119" s="114"/>
      <c r="H119" s="114"/>
      <c r="I119" s="114"/>
      <c r="J119" s="114"/>
      <c r="K119" s="114"/>
      <c r="L119" s="2"/>
      <c r="M119" s="2"/>
      <c r="N119" s="121">
        <v>4.1836500000000001</v>
      </c>
      <c r="O119" s="122">
        <f t="shared" si="31"/>
        <v>-4.1836500000000001</v>
      </c>
      <c r="P119" s="121">
        <v>-15.64</v>
      </c>
      <c r="Q119" s="122">
        <v>-12.96</v>
      </c>
      <c r="R119" s="122">
        <v>12.96</v>
      </c>
      <c r="S119" s="130">
        <v>15.64</v>
      </c>
      <c r="T119" s="87">
        <v>0.41320000000000001</v>
      </c>
      <c r="U119" s="87">
        <v>-0.41320000000000001</v>
      </c>
      <c r="V119" s="87">
        <v>2.24E-2</v>
      </c>
      <c r="W119" s="86">
        <v>0.41320000000000001</v>
      </c>
      <c r="X119" s="87">
        <v>-0.41320000000000001</v>
      </c>
      <c r="Y119" s="88">
        <f t="shared" si="30"/>
        <v>2.24E-2</v>
      </c>
      <c r="Z119" s="155">
        <v>26</v>
      </c>
      <c r="AA119" s="60">
        <v>1</v>
      </c>
      <c r="AB119" s="122">
        <f t="shared" si="32"/>
        <v>4.5968499999999999</v>
      </c>
      <c r="AC119" s="122">
        <f t="shared" si="33"/>
        <v>-16.0532</v>
      </c>
      <c r="AD119" s="122">
        <f t="shared" si="34"/>
        <v>2.24E-2</v>
      </c>
      <c r="AE119" s="59">
        <v>1</v>
      </c>
      <c r="AG119" s="122">
        <f t="shared" si="35"/>
        <v>4.5968499999999999</v>
      </c>
      <c r="AH119" s="122">
        <f t="shared" si="36"/>
        <v>-13.373200000000001</v>
      </c>
      <c r="AI119" s="122">
        <v>2.24E-2</v>
      </c>
      <c r="AJ119" s="59">
        <v>1</v>
      </c>
      <c r="AL119" s="122">
        <f t="shared" si="37"/>
        <v>4.5968499999999999</v>
      </c>
      <c r="AM119" s="122">
        <f t="shared" si="38"/>
        <v>12.546800000000001</v>
      </c>
      <c r="AN119" s="122">
        <v>2.24E-2</v>
      </c>
      <c r="AO119" s="59">
        <v>1</v>
      </c>
      <c r="AQ119" s="122">
        <f t="shared" si="39"/>
        <v>4.5968499999999999</v>
      </c>
      <c r="AR119" s="122">
        <f t="shared" si="40"/>
        <v>15.226800000000001</v>
      </c>
      <c r="AS119" s="122">
        <v>2.24E-2</v>
      </c>
      <c r="AT119" s="59">
        <v>1</v>
      </c>
      <c r="AV119" s="122">
        <f t="shared" si="41"/>
        <v>-3.7704500000000003</v>
      </c>
      <c r="AW119" s="122">
        <f t="shared" si="42"/>
        <v>-16.0532</v>
      </c>
      <c r="AX119" s="122">
        <f t="shared" si="43"/>
        <v>2.24E-2</v>
      </c>
      <c r="AY119" s="59">
        <v>1</v>
      </c>
      <c r="BA119" s="122">
        <f t="shared" si="44"/>
        <v>-3.7704500000000003</v>
      </c>
      <c r="BB119" s="122">
        <f t="shared" si="45"/>
        <v>-13.373200000000001</v>
      </c>
      <c r="BC119" s="122">
        <v>2.24E-2</v>
      </c>
      <c r="BD119" s="59">
        <v>1</v>
      </c>
      <c r="BF119" s="122">
        <f t="shared" si="46"/>
        <v>-3.7704500000000003</v>
      </c>
      <c r="BG119" s="122">
        <f t="shared" si="47"/>
        <v>12.546800000000001</v>
      </c>
      <c r="BH119" s="122">
        <v>2.24E-2</v>
      </c>
      <c r="BI119" s="59">
        <v>1</v>
      </c>
      <c r="BK119" s="122">
        <f t="shared" si="48"/>
        <v>-3.7704500000000003</v>
      </c>
      <c r="BL119" s="122">
        <f t="shared" si="49"/>
        <v>15.226800000000001</v>
      </c>
      <c r="BM119" s="122">
        <v>2.24E-2</v>
      </c>
      <c r="BN119" s="59">
        <v>1</v>
      </c>
    </row>
    <row r="120" spans="1:66" s="2" customFormat="1">
      <c r="A120" s="114"/>
      <c r="D120" s="114"/>
      <c r="E120" s="114"/>
      <c r="F120" s="114"/>
      <c r="G120" s="114"/>
      <c r="H120" s="114"/>
      <c r="I120" s="114"/>
      <c r="J120" s="114"/>
      <c r="K120" s="114"/>
      <c r="N120" s="115">
        <v>4.1836500000000001</v>
      </c>
      <c r="O120" s="114">
        <f t="shared" si="31"/>
        <v>-4.1836500000000001</v>
      </c>
      <c r="P120" s="115">
        <v>-15.64</v>
      </c>
      <c r="Q120" s="114">
        <v>-12.96</v>
      </c>
      <c r="R120" s="114">
        <v>12.96</v>
      </c>
      <c r="S120" s="131">
        <v>15.64</v>
      </c>
      <c r="T120" s="85">
        <v>-0.41320000000000001</v>
      </c>
      <c r="U120" s="85">
        <v>-0.41320000000000001</v>
      </c>
      <c r="V120" s="85">
        <v>2.24E-2</v>
      </c>
      <c r="W120" s="89">
        <v>-0.41320000000000001</v>
      </c>
      <c r="X120" s="85">
        <v>-0.41320000000000001</v>
      </c>
      <c r="Y120" s="90">
        <f t="shared" si="30"/>
        <v>2.24E-2</v>
      </c>
      <c r="Z120" s="154"/>
      <c r="AA120" s="62">
        <v>2</v>
      </c>
      <c r="AB120" s="114">
        <f t="shared" si="32"/>
        <v>3.7704500000000003</v>
      </c>
      <c r="AC120" s="114">
        <f t="shared" si="33"/>
        <v>-16.0532</v>
      </c>
      <c r="AD120" s="114">
        <f t="shared" si="34"/>
        <v>2.24E-2</v>
      </c>
      <c r="AE120" s="2">
        <v>1</v>
      </c>
      <c r="AG120" s="114">
        <f t="shared" si="35"/>
        <v>3.7704500000000003</v>
      </c>
      <c r="AH120" s="114">
        <f t="shared" si="36"/>
        <v>-13.373200000000001</v>
      </c>
      <c r="AI120" s="114">
        <v>2.24E-2</v>
      </c>
      <c r="AJ120" s="2">
        <v>1</v>
      </c>
      <c r="AL120" s="114">
        <f t="shared" si="37"/>
        <v>3.7704500000000003</v>
      </c>
      <c r="AM120" s="114">
        <f t="shared" si="38"/>
        <v>12.546800000000001</v>
      </c>
      <c r="AN120" s="114">
        <v>2.24E-2</v>
      </c>
      <c r="AO120" s="2">
        <v>1</v>
      </c>
      <c r="AQ120" s="114">
        <f t="shared" si="39"/>
        <v>3.7704500000000003</v>
      </c>
      <c r="AR120" s="114">
        <f t="shared" si="40"/>
        <v>15.226800000000001</v>
      </c>
      <c r="AS120" s="114">
        <v>2.24E-2</v>
      </c>
      <c r="AT120" s="2">
        <v>1</v>
      </c>
      <c r="AV120" s="114">
        <f t="shared" si="41"/>
        <v>-4.5968499999999999</v>
      </c>
      <c r="AW120" s="114">
        <f t="shared" si="42"/>
        <v>-16.0532</v>
      </c>
      <c r="AX120" s="114">
        <f t="shared" si="43"/>
        <v>2.24E-2</v>
      </c>
      <c r="AY120" s="2">
        <v>1</v>
      </c>
      <c r="BA120" s="114">
        <f t="shared" si="44"/>
        <v>-4.5968499999999999</v>
      </c>
      <c r="BB120" s="114">
        <f t="shared" si="45"/>
        <v>-13.373200000000001</v>
      </c>
      <c r="BC120" s="114">
        <v>2.24E-2</v>
      </c>
      <c r="BD120" s="2">
        <v>1</v>
      </c>
      <c r="BF120" s="114">
        <f t="shared" si="46"/>
        <v>-4.5968499999999999</v>
      </c>
      <c r="BG120" s="114">
        <f t="shared" si="47"/>
        <v>12.546800000000001</v>
      </c>
      <c r="BH120" s="114">
        <v>2.24E-2</v>
      </c>
      <c r="BI120" s="2">
        <v>1</v>
      </c>
      <c r="BK120" s="114">
        <f t="shared" si="48"/>
        <v>-4.5968499999999999</v>
      </c>
      <c r="BL120" s="114">
        <f t="shared" si="49"/>
        <v>15.226800000000001</v>
      </c>
      <c r="BM120" s="114">
        <v>2.24E-2</v>
      </c>
      <c r="BN120" s="2">
        <v>1</v>
      </c>
    </row>
    <row r="121" spans="1:66" s="2" customFormat="1">
      <c r="A121" s="114"/>
      <c r="D121" s="114"/>
      <c r="E121" s="114"/>
      <c r="F121" s="114"/>
      <c r="G121" s="114"/>
      <c r="H121" s="114"/>
      <c r="I121" s="114"/>
      <c r="J121" s="114"/>
      <c r="K121" s="114"/>
      <c r="N121" s="115">
        <v>4.1836500000000001</v>
      </c>
      <c r="O121" s="114">
        <f t="shared" si="31"/>
        <v>-4.1836500000000001</v>
      </c>
      <c r="P121" s="115">
        <v>-15.64</v>
      </c>
      <c r="Q121" s="114">
        <v>-12.96</v>
      </c>
      <c r="R121" s="114">
        <v>12.96</v>
      </c>
      <c r="S121" s="131">
        <v>15.64</v>
      </c>
      <c r="T121" s="85">
        <v>-0.41320000000000001</v>
      </c>
      <c r="U121" s="85">
        <v>0.41320000000000001</v>
      </c>
      <c r="V121" s="85">
        <v>2.24E-2</v>
      </c>
      <c r="W121" s="89">
        <v>-0.41320000000000001</v>
      </c>
      <c r="X121" s="85">
        <v>0.41320000000000001</v>
      </c>
      <c r="Y121" s="90">
        <f t="shared" si="30"/>
        <v>2.24E-2</v>
      </c>
      <c r="Z121" s="154"/>
      <c r="AA121" s="62">
        <v>3</v>
      </c>
      <c r="AB121" s="114">
        <f t="shared" si="32"/>
        <v>3.7704500000000003</v>
      </c>
      <c r="AC121" s="114">
        <f t="shared" si="33"/>
        <v>-15.226800000000001</v>
      </c>
      <c r="AD121" s="114">
        <f t="shared" si="34"/>
        <v>2.24E-2</v>
      </c>
      <c r="AE121" s="2">
        <v>1</v>
      </c>
      <c r="AG121" s="114">
        <f t="shared" si="35"/>
        <v>3.7704500000000003</v>
      </c>
      <c r="AH121" s="114">
        <f t="shared" si="36"/>
        <v>-12.546800000000001</v>
      </c>
      <c r="AI121" s="114">
        <v>2.24E-2</v>
      </c>
      <c r="AJ121" s="2">
        <v>1</v>
      </c>
      <c r="AL121" s="114">
        <f t="shared" si="37"/>
        <v>3.7704500000000003</v>
      </c>
      <c r="AM121" s="114">
        <f t="shared" si="38"/>
        <v>13.373200000000001</v>
      </c>
      <c r="AN121" s="114">
        <v>2.24E-2</v>
      </c>
      <c r="AO121" s="2">
        <v>1</v>
      </c>
      <c r="AQ121" s="114">
        <f t="shared" si="39"/>
        <v>3.7704500000000003</v>
      </c>
      <c r="AR121" s="114">
        <f t="shared" si="40"/>
        <v>16.0532</v>
      </c>
      <c r="AS121" s="114">
        <v>2.24E-2</v>
      </c>
      <c r="AT121" s="2">
        <v>1</v>
      </c>
      <c r="AV121" s="114">
        <f t="shared" si="41"/>
        <v>-4.5968499999999999</v>
      </c>
      <c r="AW121" s="114">
        <f t="shared" si="42"/>
        <v>-15.226800000000001</v>
      </c>
      <c r="AX121" s="114">
        <f t="shared" si="43"/>
        <v>2.24E-2</v>
      </c>
      <c r="AY121" s="2">
        <v>1</v>
      </c>
      <c r="BA121" s="114">
        <f t="shared" si="44"/>
        <v>-4.5968499999999999</v>
      </c>
      <c r="BB121" s="114">
        <f t="shared" si="45"/>
        <v>-12.546800000000001</v>
      </c>
      <c r="BC121" s="114">
        <v>2.24E-2</v>
      </c>
      <c r="BD121" s="2">
        <v>1</v>
      </c>
      <c r="BF121" s="114">
        <f t="shared" si="46"/>
        <v>-4.5968499999999999</v>
      </c>
      <c r="BG121" s="114">
        <f t="shared" si="47"/>
        <v>13.373200000000001</v>
      </c>
      <c r="BH121" s="114">
        <v>2.24E-2</v>
      </c>
      <c r="BI121" s="2">
        <v>1</v>
      </c>
      <c r="BK121" s="114">
        <f t="shared" si="48"/>
        <v>-4.5968499999999999</v>
      </c>
      <c r="BL121" s="114">
        <f t="shared" si="49"/>
        <v>16.0532</v>
      </c>
      <c r="BM121" s="114">
        <v>2.24E-2</v>
      </c>
      <c r="BN121" s="2">
        <v>1</v>
      </c>
    </row>
    <row r="122" spans="1:66" s="63" customFormat="1">
      <c r="A122" s="114"/>
      <c r="B122" s="2"/>
      <c r="C122" s="2"/>
      <c r="D122" s="114"/>
      <c r="E122" s="114"/>
      <c r="F122" s="114"/>
      <c r="G122" s="114"/>
      <c r="H122" s="114"/>
      <c r="I122" s="114"/>
      <c r="J122" s="114"/>
      <c r="K122" s="114"/>
      <c r="L122" s="2"/>
      <c r="M122" s="2"/>
      <c r="N122" s="123">
        <v>4.1836500000000001</v>
      </c>
      <c r="O122" s="124">
        <f t="shared" si="31"/>
        <v>-4.1836500000000001</v>
      </c>
      <c r="P122" s="123">
        <v>-15.64</v>
      </c>
      <c r="Q122" s="124">
        <v>-12.96</v>
      </c>
      <c r="R122" s="124">
        <v>12.96</v>
      </c>
      <c r="S122" s="129">
        <v>15.64</v>
      </c>
      <c r="T122" s="92">
        <v>0.41320000000000001</v>
      </c>
      <c r="U122" s="92">
        <v>0.41320000000000001</v>
      </c>
      <c r="V122" s="92">
        <v>2.24E-2</v>
      </c>
      <c r="W122" s="91">
        <v>0.41320000000000001</v>
      </c>
      <c r="X122" s="92">
        <v>0.41320000000000001</v>
      </c>
      <c r="Y122" s="93">
        <f t="shared" si="30"/>
        <v>2.24E-2</v>
      </c>
      <c r="Z122" s="156"/>
      <c r="AA122" s="64">
        <v>4</v>
      </c>
      <c r="AB122" s="124">
        <f t="shared" si="32"/>
        <v>4.5968499999999999</v>
      </c>
      <c r="AC122" s="124">
        <f t="shared" si="33"/>
        <v>-15.226800000000001</v>
      </c>
      <c r="AD122" s="124">
        <f t="shared" si="34"/>
        <v>2.24E-2</v>
      </c>
      <c r="AE122" s="63">
        <v>1</v>
      </c>
      <c r="AG122" s="124">
        <f t="shared" si="35"/>
        <v>4.5968499999999999</v>
      </c>
      <c r="AH122" s="124">
        <f t="shared" si="36"/>
        <v>-12.546800000000001</v>
      </c>
      <c r="AI122" s="124">
        <v>2.24E-2</v>
      </c>
      <c r="AJ122" s="63">
        <v>1</v>
      </c>
      <c r="AL122" s="124">
        <f t="shared" si="37"/>
        <v>4.5968499999999999</v>
      </c>
      <c r="AM122" s="124">
        <f t="shared" si="38"/>
        <v>13.373200000000001</v>
      </c>
      <c r="AN122" s="124">
        <v>2.24E-2</v>
      </c>
      <c r="AO122" s="63">
        <v>1</v>
      </c>
      <c r="AQ122" s="124">
        <f t="shared" si="39"/>
        <v>4.5968499999999999</v>
      </c>
      <c r="AR122" s="124">
        <f t="shared" si="40"/>
        <v>16.0532</v>
      </c>
      <c r="AS122" s="124">
        <v>2.24E-2</v>
      </c>
      <c r="AT122" s="63">
        <v>1</v>
      </c>
      <c r="AV122" s="124">
        <f t="shared" si="41"/>
        <v>-3.7704500000000003</v>
      </c>
      <c r="AW122" s="124">
        <f t="shared" si="42"/>
        <v>-15.226800000000001</v>
      </c>
      <c r="AX122" s="124">
        <f t="shared" si="43"/>
        <v>2.24E-2</v>
      </c>
      <c r="AY122" s="63">
        <v>1</v>
      </c>
      <c r="BA122" s="124">
        <f t="shared" si="44"/>
        <v>-3.7704500000000003</v>
      </c>
      <c r="BB122" s="124">
        <f t="shared" si="45"/>
        <v>-12.546800000000001</v>
      </c>
      <c r="BC122" s="124">
        <v>2.24E-2</v>
      </c>
      <c r="BD122" s="63">
        <v>1</v>
      </c>
      <c r="BF122" s="124">
        <f t="shared" si="46"/>
        <v>-3.7704500000000003</v>
      </c>
      <c r="BG122" s="124">
        <f t="shared" si="47"/>
        <v>13.373200000000001</v>
      </c>
      <c r="BH122" s="124">
        <v>2.24E-2</v>
      </c>
      <c r="BI122" s="63">
        <v>1</v>
      </c>
      <c r="BK122" s="124">
        <f t="shared" si="48"/>
        <v>-3.7704500000000003</v>
      </c>
      <c r="BL122" s="124">
        <f t="shared" si="49"/>
        <v>16.0532</v>
      </c>
      <c r="BM122" s="124">
        <v>2.24E-2</v>
      </c>
      <c r="BN122" s="63">
        <v>1</v>
      </c>
    </row>
    <row r="123" spans="1:66">
      <c r="A123" s="114"/>
      <c r="B123" s="2"/>
      <c r="C123" s="2"/>
      <c r="D123" s="114"/>
      <c r="E123" s="114"/>
      <c r="F123" s="114"/>
      <c r="G123" s="114"/>
      <c r="H123" s="114"/>
      <c r="I123" s="114"/>
      <c r="J123" s="114"/>
      <c r="K123" s="114"/>
      <c r="L123" s="2"/>
      <c r="M123" s="2"/>
      <c r="N123" s="115">
        <v>4.1443500000000002</v>
      </c>
      <c r="O123" s="113">
        <f t="shared" si="31"/>
        <v>-4.1443500000000002</v>
      </c>
      <c r="P123" s="115">
        <v>-15.64</v>
      </c>
      <c r="Q123" s="114">
        <v>-12.96</v>
      </c>
      <c r="R123" s="114">
        <v>12.96</v>
      </c>
      <c r="S123" s="131">
        <v>15.64</v>
      </c>
      <c r="T123" s="125">
        <v>0.41320000000000001</v>
      </c>
      <c r="U123" s="125">
        <v>-0.41320000000000001</v>
      </c>
      <c r="V123" s="125">
        <v>2.24E-2</v>
      </c>
      <c r="W123" s="89">
        <v>0.41320000000000001</v>
      </c>
      <c r="X123" s="85">
        <v>-0.41320000000000001</v>
      </c>
      <c r="Y123" s="90">
        <f t="shared" si="30"/>
        <v>2.24E-2</v>
      </c>
      <c r="Z123" s="154">
        <v>27</v>
      </c>
      <c r="AA123" s="62">
        <v>1</v>
      </c>
      <c r="AB123" s="114">
        <f t="shared" si="32"/>
        <v>4.55755</v>
      </c>
      <c r="AC123" s="114">
        <f t="shared" si="33"/>
        <v>-16.0532</v>
      </c>
      <c r="AD123" s="114">
        <f t="shared" si="34"/>
        <v>2.24E-2</v>
      </c>
      <c r="AE123" s="2">
        <v>1</v>
      </c>
      <c r="AG123" s="113">
        <f t="shared" si="35"/>
        <v>4.55755</v>
      </c>
      <c r="AH123" s="113">
        <f t="shared" si="36"/>
        <v>-13.373200000000001</v>
      </c>
      <c r="AI123" s="113">
        <v>2.24E-2</v>
      </c>
      <c r="AJ123" s="45">
        <v>1</v>
      </c>
      <c r="AL123" s="113">
        <f t="shared" si="37"/>
        <v>4.55755</v>
      </c>
      <c r="AM123" s="113">
        <f t="shared" si="38"/>
        <v>12.546800000000001</v>
      </c>
      <c r="AN123" s="113">
        <v>2.24E-2</v>
      </c>
      <c r="AO123" s="45">
        <v>1</v>
      </c>
      <c r="AQ123" s="113">
        <f t="shared" si="39"/>
        <v>4.55755</v>
      </c>
      <c r="AR123" s="113">
        <f t="shared" si="40"/>
        <v>15.226800000000001</v>
      </c>
      <c r="AS123" s="113">
        <v>2.24E-2</v>
      </c>
      <c r="AT123" s="45">
        <v>1</v>
      </c>
      <c r="AV123" s="113">
        <f t="shared" si="41"/>
        <v>-3.7311500000000004</v>
      </c>
      <c r="AW123" s="113">
        <f t="shared" si="42"/>
        <v>-16.0532</v>
      </c>
      <c r="AX123" s="113">
        <f t="shared" si="43"/>
        <v>2.24E-2</v>
      </c>
      <c r="AY123" s="45">
        <v>1</v>
      </c>
      <c r="BA123" s="113">
        <f t="shared" si="44"/>
        <v>-3.7311500000000004</v>
      </c>
      <c r="BB123" s="113">
        <f t="shared" si="45"/>
        <v>-13.373200000000001</v>
      </c>
      <c r="BC123" s="113">
        <v>2.24E-2</v>
      </c>
      <c r="BD123" s="45">
        <v>1</v>
      </c>
      <c r="BF123" s="113">
        <f t="shared" si="46"/>
        <v>-3.7311500000000004</v>
      </c>
      <c r="BG123" s="113">
        <f t="shared" si="47"/>
        <v>12.546800000000001</v>
      </c>
      <c r="BH123" s="113">
        <v>2.24E-2</v>
      </c>
      <c r="BI123" s="45">
        <v>1</v>
      </c>
      <c r="BK123" s="113">
        <f t="shared" si="48"/>
        <v>-3.7311500000000004</v>
      </c>
      <c r="BL123" s="113">
        <f t="shared" si="49"/>
        <v>15.226800000000001</v>
      </c>
      <c r="BM123" s="113">
        <v>2.24E-2</v>
      </c>
      <c r="BN123" s="45">
        <v>1</v>
      </c>
    </row>
    <row r="124" spans="1:66">
      <c r="A124" s="114"/>
      <c r="B124" s="2"/>
      <c r="C124" s="2"/>
      <c r="D124" s="114"/>
      <c r="E124" s="114"/>
      <c r="F124" s="114"/>
      <c r="G124" s="114"/>
      <c r="H124" s="114"/>
      <c r="I124" s="114"/>
      <c r="J124" s="114"/>
      <c r="K124" s="114"/>
      <c r="L124" s="2"/>
      <c r="M124" s="2"/>
      <c r="N124" s="115">
        <v>4.1443500000000002</v>
      </c>
      <c r="O124" s="113">
        <f t="shared" si="31"/>
        <v>-4.1443500000000002</v>
      </c>
      <c r="P124" s="115">
        <v>-15.64</v>
      </c>
      <c r="Q124" s="114">
        <v>-12.96</v>
      </c>
      <c r="R124" s="114">
        <v>12.96</v>
      </c>
      <c r="S124" s="131">
        <v>15.64</v>
      </c>
      <c r="T124" s="125">
        <v>-0.41320000000000001</v>
      </c>
      <c r="U124" s="125">
        <v>-0.41320000000000001</v>
      </c>
      <c r="V124" s="125">
        <v>2.24E-2</v>
      </c>
      <c r="W124" s="89">
        <v>-0.41320000000000001</v>
      </c>
      <c r="X124" s="85">
        <v>-0.41320000000000001</v>
      </c>
      <c r="Y124" s="90">
        <f t="shared" si="30"/>
        <v>2.24E-2</v>
      </c>
      <c r="Z124" s="154"/>
      <c r="AA124" s="62">
        <v>2</v>
      </c>
      <c r="AB124" s="114">
        <f t="shared" si="32"/>
        <v>3.7311500000000004</v>
      </c>
      <c r="AC124" s="114">
        <f t="shared" si="33"/>
        <v>-16.0532</v>
      </c>
      <c r="AD124" s="114">
        <f t="shared" si="34"/>
        <v>2.24E-2</v>
      </c>
      <c r="AE124" s="2">
        <v>1</v>
      </c>
      <c r="AG124" s="113">
        <f t="shared" si="35"/>
        <v>3.7311500000000004</v>
      </c>
      <c r="AH124" s="113">
        <f t="shared" si="36"/>
        <v>-13.373200000000001</v>
      </c>
      <c r="AI124" s="113">
        <v>2.24E-2</v>
      </c>
      <c r="AJ124" s="45">
        <v>1</v>
      </c>
      <c r="AL124" s="113">
        <f t="shared" si="37"/>
        <v>3.7311500000000004</v>
      </c>
      <c r="AM124" s="113">
        <f t="shared" si="38"/>
        <v>12.546800000000001</v>
      </c>
      <c r="AN124" s="113">
        <v>2.24E-2</v>
      </c>
      <c r="AO124" s="45">
        <v>1</v>
      </c>
      <c r="AQ124" s="113">
        <f t="shared" si="39"/>
        <v>3.7311500000000004</v>
      </c>
      <c r="AR124" s="113">
        <f t="shared" si="40"/>
        <v>15.226800000000001</v>
      </c>
      <c r="AS124" s="113">
        <v>2.24E-2</v>
      </c>
      <c r="AT124" s="45">
        <v>1</v>
      </c>
      <c r="AV124" s="113">
        <f t="shared" si="41"/>
        <v>-4.55755</v>
      </c>
      <c r="AW124" s="113">
        <f t="shared" si="42"/>
        <v>-16.0532</v>
      </c>
      <c r="AX124" s="113">
        <f t="shared" si="43"/>
        <v>2.24E-2</v>
      </c>
      <c r="AY124" s="45">
        <v>1</v>
      </c>
      <c r="BA124" s="113">
        <f t="shared" si="44"/>
        <v>-4.55755</v>
      </c>
      <c r="BB124" s="113">
        <f t="shared" si="45"/>
        <v>-13.373200000000001</v>
      </c>
      <c r="BC124" s="113">
        <v>2.24E-2</v>
      </c>
      <c r="BD124" s="45">
        <v>1</v>
      </c>
      <c r="BF124" s="113">
        <f t="shared" si="46"/>
        <v>-4.55755</v>
      </c>
      <c r="BG124" s="113">
        <f t="shared" si="47"/>
        <v>12.546800000000001</v>
      </c>
      <c r="BH124" s="113">
        <v>2.24E-2</v>
      </c>
      <c r="BI124" s="45">
        <v>1</v>
      </c>
      <c r="BK124" s="113">
        <f t="shared" si="48"/>
        <v>-4.55755</v>
      </c>
      <c r="BL124" s="113">
        <f t="shared" si="49"/>
        <v>15.226800000000001</v>
      </c>
      <c r="BM124" s="113">
        <v>2.24E-2</v>
      </c>
      <c r="BN124" s="45">
        <v>1</v>
      </c>
    </row>
    <row r="125" spans="1:66">
      <c r="A125" s="114"/>
      <c r="B125" s="2"/>
      <c r="C125" s="2"/>
      <c r="D125" s="114"/>
      <c r="E125" s="114"/>
      <c r="F125" s="114"/>
      <c r="G125" s="114"/>
      <c r="H125" s="114"/>
      <c r="I125" s="114"/>
      <c r="J125" s="114"/>
      <c r="K125" s="114"/>
      <c r="L125" s="2"/>
      <c r="M125" s="2"/>
      <c r="N125" s="115">
        <v>4.1443500000000002</v>
      </c>
      <c r="O125" s="113">
        <f t="shared" si="31"/>
        <v>-4.1443500000000002</v>
      </c>
      <c r="P125" s="115">
        <v>-15.64</v>
      </c>
      <c r="Q125" s="114">
        <v>-12.96</v>
      </c>
      <c r="R125" s="114">
        <v>12.96</v>
      </c>
      <c r="S125" s="131">
        <v>15.64</v>
      </c>
      <c r="T125" s="125">
        <v>-0.41320000000000001</v>
      </c>
      <c r="U125" s="125">
        <v>0.41320000000000001</v>
      </c>
      <c r="V125" s="125">
        <v>2.24E-2</v>
      </c>
      <c r="W125" s="89">
        <v>-0.41320000000000001</v>
      </c>
      <c r="X125" s="85">
        <v>0.41320000000000001</v>
      </c>
      <c r="Y125" s="90">
        <f t="shared" si="30"/>
        <v>2.24E-2</v>
      </c>
      <c r="Z125" s="154"/>
      <c r="AA125" s="62">
        <v>3</v>
      </c>
      <c r="AB125" s="114">
        <f t="shared" si="32"/>
        <v>3.7311500000000004</v>
      </c>
      <c r="AC125" s="114">
        <f t="shared" si="33"/>
        <v>-15.226800000000001</v>
      </c>
      <c r="AD125" s="114">
        <f t="shared" si="34"/>
        <v>2.24E-2</v>
      </c>
      <c r="AE125" s="2">
        <v>1</v>
      </c>
      <c r="AG125" s="113">
        <f t="shared" si="35"/>
        <v>3.7311500000000004</v>
      </c>
      <c r="AH125" s="113">
        <f t="shared" si="36"/>
        <v>-12.546800000000001</v>
      </c>
      <c r="AI125" s="113">
        <v>2.24E-2</v>
      </c>
      <c r="AJ125" s="45">
        <v>1</v>
      </c>
      <c r="AL125" s="113">
        <f t="shared" si="37"/>
        <v>3.7311500000000004</v>
      </c>
      <c r="AM125" s="113">
        <f t="shared" si="38"/>
        <v>13.373200000000001</v>
      </c>
      <c r="AN125" s="113">
        <v>2.24E-2</v>
      </c>
      <c r="AO125" s="45">
        <v>1</v>
      </c>
      <c r="AQ125" s="113">
        <f t="shared" si="39"/>
        <v>3.7311500000000004</v>
      </c>
      <c r="AR125" s="113">
        <f t="shared" si="40"/>
        <v>16.0532</v>
      </c>
      <c r="AS125" s="113">
        <v>2.24E-2</v>
      </c>
      <c r="AT125" s="45">
        <v>1</v>
      </c>
      <c r="AV125" s="113">
        <f t="shared" si="41"/>
        <v>-4.55755</v>
      </c>
      <c r="AW125" s="113">
        <f t="shared" si="42"/>
        <v>-15.226800000000001</v>
      </c>
      <c r="AX125" s="113">
        <f t="shared" si="43"/>
        <v>2.24E-2</v>
      </c>
      <c r="AY125" s="45">
        <v>1</v>
      </c>
      <c r="BA125" s="113">
        <f t="shared" si="44"/>
        <v>-4.55755</v>
      </c>
      <c r="BB125" s="113">
        <f t="shared" si="45"/>
        <v>-12.546800000000001</v>
      </c>
      <c r="BC125" s="113">
        <v>2.24E-2</v>
      </c>
      <c r="BD125" s="45">
        <v>1</v>
      </c>
      <c r="BF125" s="113">
        <f t="shared" si="46"/>
        <v>-4.55755</v>
      </c>
      <c r="BG125" s="113">
        <f t="shared" si="47"/>
        <v>13.373200000000001</v>
      </c>
      <c r="BH125" s="113">
        <v>2.24E-2</v>
      </c>
      <c r="BI125" s="45">
        <v>1</v>
      </c>
      <c r="BK125" s="113">
        <f t="shared" si="48"/>
        <v>-4.55755</v>
      </c>
      <c r="BL125" s="113">
        <f t="shared" si="49"/>
        <v>16.0532</v>
      </c>
      <c r="BM125" s="113">
        <v>2.24E-2</v>
      </c>
      <c r="BN125" s="45">
        <v>1</v>
      </c>
    </row>
    <row r="126" spans="1:66">
      <c r="A126" s="114"/>
      <c r="B126" s="2"/>
      <c r="C126" s="2"/>
      <c r="D126" s="114"/>
      <c r="E126" s="114"/>
      <c r="F126" s="114"/>
      <c r="G126" s="114"/>
      <c r="H126" s="114"/>
      <c r="I126" s="114"/>
      <c r="J126" s="114"/>
      <c r="K126" s="114"/>
      <c r="L126" s="2"/>
      <c r="M126" s="2"/>
      <c r="N126" s="115">
        <v>4.1443500000000002</v>
      </c>
      <c r="O126" s="113">
        <f t="shared" si="31"/>
        <v>-4.1443500000000002</v>
      </c>
      <c r="P126" s="115">
        <v>-15.64</v>
      </c>
      <c r="Q126" s="114">
        <v>-12.96</v>
      </c>
      <c r="R126" s="114">
        <v>12.96</v>
      </c>
      <c r="S126" s="131">
        <v>15.64</v>
      </c>
      <c r="T126" s="125">
        <v>0.41320000000000001</v>
      </c>
      <c r="U126" s="125">
        <v>0.41320000000000001</v>
      </c>
      <c r="V126" s="125">
        <v>2.24E-2</v>
      </c>
      <c r="W126" s="89">
        <v>0.41320000000000001</v>
      </c>
      <c r="X126" s="85">
        <v>0.41320000000000001</v>
      </c>
      <c r="Y126" s="90">
        <f t="shared" si="30"/>
        <v>2.24E-2</v>
      </c>
      <c r="Z126" s="154"/>
      <c r="AA126" s="62">
        <v>4</v>
      </c>
      <c r="AB126" s="114">
        <f t="shared" si="32"/>
        <v>4.55755</v>
      </c>
      <c r="AC126" s="114">
        <f t="shared" si="33"/>
        <v>-15.226800000000001</v>
      </c>
      <c r="AD126" s="114">
        <f t="shared" si="34"/>
        <v>2.24E-2</v>
      </c>
      <c r="AE126" s="2">
        <v>1</v>
      </c>
      <c r="AG126" s="113">
        <f t="shared" si="35"/>
        <v>4.55755</v>
      </c>
      <c r="AH126" s="113">
        <f t="shared" si="36"/>
        <v>-12.546800000000001</v>
      </c>
      <c r="AI126" s="113">
        <v>2.24E-2</v>
      </c>
      <c r="AJ126" s="45">
        <v>1</v>
      </c>
      <c r="AL126" s="113">
        <f t="shared" si="37"/>
        <v>4.55755</v>
      </c>
      <c r="AM126" s="113">
        <f t="shared" si="38"/>
        <v>13.373200000000001</v>
      </c>
      <c r="AN126" s="113">
        <v>2.24E-2</v>
      </c>
      <c r="AO126" s="45">
        <v>1</v>
      </c>
      <c r="AQ126" s="113">
        <f t="shared" si="39"/>
        <v>4.55755</v>
      </c>
      <c r="AR126" s="113">
        <f t="shared" si="40"/>
        <v>16.0532</v>
      </c>
      <c r="AS126" s="113">
        <v>2.24E-2</v>
      </c>
      <c r="AT126" s="45">
        <v>1</v>
      </c>
      <c r="AV126" s="113">
        <f t="shared" si="41"/>
        <v>-3.7311500000000004</v>
      </c>
      <c r="AW126" s="113">
        <f t="shared" si="42"/>
        <v>-15.226800000000001</v>
      </c>
      <c r="AX126" s="113">
        <f t="shared" si="43"/>
        <v>2.24E-2</v>
      </c>
      <c r="AY126" s="45">
        <v>1</v>
      </c>
      <c r="BA126" s="113">
        <f t="shared" si="44"/>
        <v>-3.7311500000000004</v>
      </c>
      <c r="BB126" s="113">
        <f t="shared" si="45"/>
        <v>-12.546800000000001</v>
      </c>
      <c r="BC126" s="113">
        <v>2.24E-2</v>
      </c>
      <c r="BD126" s="45">
        <v>1</v>
      </c>
      <c r="BF126" s="113">
        <f t="shared" si="46"/>
        <v>-3.7311500000000004</v>
      </c>
      <c r="BG126" s="113">
        <f t="shared" si="47"/>
        <v>13.373200000000001</v>
      </c>
      <c r="BH126" s="113">
        <v>2.24E-2</v>
      </c>
      <c r="BI126" s="45">
        <v>1</v>
      </c>
      <c r="BK126" s="113">
        <f t="shared" si="48"/>
        <v>-3.7311500000000004</v>
      </c>
      <c r="BL126" s="113">
        <f t="shared" si="49"/>
        <v>16.0532</v>
      </c>
      <c r="BM126" s="113">
        <v>2.24E-2</v>
      </c>
      <c r="BN126" s="45">
        <v>1</v>
      </c>
    </row>
    <row r="127" spans="1:66" s="59" customFormat="1">
      <c r="A127" s="114"/>
      <c r="B127" s="2"/>
      <c r="C127" s="2"/>
      <c r="D127" s="114"/>
      <c r="E127" s="114"/>
      <c r="F127" s="114"/>
      <c r="G127" s="114"/>
      <c r="H127" s="114"/>
      <c r="I127" s="114"/>
      <c r="J127" s="114"/>
      <c r="K127" s="114"/>
      <c r="L127" s="2"/>
      <c r="M127" s="2"/>
      <c r="N127" s="121">
        <v>4.0756750000000004</v>
      </c>
      <c r="O127" s="122">
        <f t="shared" si="31"/>
        <v>-4.0756750000000004</v>
      </c>
      <c r="P127" s="121">
        <v>-15.64</v>
      </c>
      <c r="Q127" s="122">
        <v>-12.96</v>
      </c>
      <c r="R127" s="122">
        <v>12.96</v>
      </c>
      <c r="S127" s="130">
        <v>15.64</v>
      </c>
      <c r="T127" s="87">
        <v>0.41320000000000001</v>
      </c>
      <c r="U127" s="87">
        <v>-0.41320000000000001</v>
      </c>
      <c r="V127" s="87">
        <v>2.24E-2</v>
      </c>
      <c r="W127" s="86">
        <v>0.41320000000000001</v>
      </c>
      <c r="X127" s="87">
        <v>-0.41320000000000001</v>
      </c>
      <c r="Y127" s="88">
        <f t="shared" si="30"/>
        <v>2.24E-2</v>
      </c>
      <c r="Z127" s="155">
        <v>28</v>
      </c>
      <c r="AA127" s="60">
        <v>1</v>
      </c>
      <c r="AB127" s="122">
        <f t="shared" si="32"/>
        <v>4.4888750000000002</v>
      </c>
      <c r="AC127" s="122">
        <f t="shared" si="33"/>
        <v>-16.0532</v>
      </c>
      <c r="AD127" s="122">
        <f t="shared" si="34"/>
        <v>2.24E-2</v>
      </c>
      <c r="AE127" s="59">
        <v>1</v>
      </c>
      <c r="AG127" s="122">
        <f t="shared" si="35"/>
        <v>4.4888750000000002</v>
      </c>
      <c r="AH127" s="122">
        <f t="shared" si="36"/>
        <v>-13.373200000000001</v>
      </c>
      <c r="AI127" s="122">
        <v>2.24E-2</v>
      </c>
      <c r="AJ127" s="59">
        <v>1</v>
      </c>
      <c r="AL127" s="122">
        <f t="shared" si="37"/>
        <v>4.4888750000000002</v>
      </c>
      <c r="AM127" s="122">
        <f t="shared" si="38"/>
        <v>12.546800000000001</v>
      </c>
      <c r="AN127" s="122">
        <v>2.24E-2</v>
      </c>
      <c r="AO127" s="59">
        <v>1</v>
      </c>
      <c r="AQ127" s="122">
        <f t="shared" si="39"/>
        <v>4.4888750000000002</v>
      </c>
      <c r="AR127" s="122">
        <f t="shared" si="40"/>
        <v>15.226800000000001</v>
      </c>
      <c r="AS127" s="122">
        <v>2.24E-2</v>
      </c>
      <c r="AT127" s="59">
        <v>1</v>
      </c>
      <c r="AV127" s="122">
        <f t="shared" si="41"/>
        <v>-3.6624750000000006</v>
      </c>
      <c r="AW127" s="122">
        <f t="shared" si="42"/>
        <v>-16.0532</v>
      </c>
      <c r="AX127" s="122">
        <f t="shared" si="43"/>
        <v>2.24E-2</v>
      </c>
      <c r="AY127" s="59">
        <v>1</v>
      </c>
      <c r="BA127" s="122">
        <f t="shared" si="44"/>
        <v>-3.6624750000000006</v>
      </c>
      <c r="BB127" s="122">
        <f t="shared" si="45"/>
        <v>-13.373200000000001</v>
      </c>
      <c r="BC127" s="122">
        <v>2.24E-2</v>
      </c>
      <c r="BD127" s="59">
        <v>1</v>
      </c>
      <c r="BF127" s="122">
        <f t="shared" si="46"/>
        <v>-3.6624750000000006</v>
      </c>
      <c r="BG127" s="122">
        <f t="shared" si="47"/>
        <v>12.546800000000001</v>
      </c>
      <c r="BH127" s="122">
        <v>2.24E-2</v>
      </c>
      <c r="BI127" s="59">
        <v>1</v>
      </c>
      <c r="BK127" s="122">
        <f t="shared" si="48"/>
        <v>-3.6624750000000006</v>
      </c>
      <c r="BL127" s="122">
        <f t="shared" si="49"/>
        <v>15.226800000000001</v>
      </c>
      <c r="BM127" s="122">
        <v>2.24E-2</v>
      </c>
      <c r="BN127" s="59">
        <v>1</v>
      </c>
    </row>
    <row r="128" spans="1:66" s="2" customFormat="1">
      <c r="A128" s="114"/>
      <c r="D128" s="114"/>
      <c r="E128" s="114"/>
      <c r="F128" s="114"/>
      <c r="G128" s="114"/>
      <c r="H128" s="114"/>
      <c r="I128" s="114"/>
      <c r="J128" s="114"/>
      <c r="K128" s="114"/>
      <c r="N128" s="115">
        <v>4.0756750000000004</v>
      </c>
      <c r="O128" s="114">
        <f t="shared" si="31"/>
        <v>-4.0756750000000004</v>
      </c>
      <c r="P128" s="115">
        <v>-15.64</v>
      </c>
      <c r="Q128" s="114">
        <v>-12.96</v>
      </c>
      <c r="R128" s="114">
        <v>12.96</v>
      </c>
      <c r="S128" s="131">
        <v>15.64</v>
      </c>
      <c r="T128" s="85">
        <v>-0.41320000000000001</v>
      </c>
      <c r="U128" s="85">
        <v>-0.41320000000000001</v>
      </c>
      <c r="V128" s="85">
        <v>2.24E-2</v>
      </c>
      <c r="W128" s="89">
        <v>-0.41320000000000001</v>
      </c>
      <c r="X128" s="85">
        <v>-0.41320000000000001</v>
      </c>
      <c r="Y128" s="90">
        <f t="shared" si="30"/>
        <v>2.24E-2</v>
      </c>
      <c r="Z128" s="154"/>
      <c r="AA128" s="62">
        <v>2</v>
      </c>
      <c r="AB128" s="114">
        <f t="shared" si="32"/>
        <v>3.6624750000000006</v>
      </c>
      <c r="AC128" s="114">
        <f t="shared" si="33"/>
        <v>-16.0532</v>
      </c>
      <c r="AD128" s="114">
        <f t="shared" si="34"/>
        <v>2.24E-2</v>
      </c>
      <c r="AE128" s="2">
        <v>1</v>
      </c>
      <c r="AG128" s="114">
        <f t="shared" si="35"/>
        <v>3.6624750000000006</v>
      </c>
      <c r="AH128" s="114">
        <f t="shared" si="36"/>
        <v>-13.373200000000001</v>
      </c>
      <c r="AI128" s="114">
        <v>2.24E-2</v>
      </c>
      <c r="AJ128" s="2">
        <v>1</v>
      </c>
      <c r="AL128" s="114">
        <f t="shared" si="37"/>
        <v>3.6624750000000006</v>
      </c>
      <c r="AM128" s="114">
        <f t="shared" si="38"/>
        <v>12.546800000000001</v>
      </c>
      <c r="AN128" s="114">
        <v>2.24E-2</v>
      </c>
      <c r="AO128" s="2">
        <v>1</v>
      </c>
      <c r="AQ128" s="114">
        <f t="shared" si="39"/>
        <v>3.6624750000000006</v>
      </c>
      <c r="AR128" s="114">
        <f t="shared" si="40"/>
        <v>15.226800000000001</v>
      </c>
      <c r="AS128" s="114">
        <v>2.24E-2</v>
      </c>
      <c r="AT128" s="2">
        <v>1</v>
      </c>
      <c r="AV128" s="114">
        <f t="shared" si="41"/>
        <v>-4.4888750000000002</v>
      </c>
      <c r="AW128" s="114">
        <f t="shared" si="42"/>
        <v>-16.0532</v>
      </c>
      <c r="AX128" s="114">
        <f t="shared" si="43"/>
        <v>2.24E-2</v>
      </c>
      <c r="AY128" s="2">
        <v>1</v>
      </c>
      <c r="BA128" s="114">
        <f t="shared" si="44"/>
        <v>-4.4888750000000002</v>
      </c>
      <c r="BB128" s="114">
        <f t="shared" si="45"/>
        <v>-13.373200000000001</v>
      </c>
      <c r="BC128" s="114">
        <v>2.24E-2</v>
      </c>
      <c r="BD128" s="2">
        <v>1</v>
      </c>
      <c r="BF128" s="114">
        <f t="shared" si="46"/>
        <v>-4.4888750000000002</v>
      </c>
      <c r="BG128" s="114">
        <f t="shared" si="47"/>
        <v>12.546800000000001</v>
      </c>
      <c r="BH128" s="114">
        <v>2.24E-2</v>
      </c>
      <c r="BI128" s="2">
        <v>1</v>
      </c>
      <c r="BK128" s="114">
        <f t="shared" si="48"/>
        <v>-4.4888750000000002</v>
      </c>
      <c r="BL128" s="114">
        <f t="shared" si="49"/>
        <v>15.226800000000001</v>
      </c>
      <c r="BM128" s="114">
        <v>2.24E-2</v>
      </c>
      <c r="BN128" s="2">
        <v>1</v>
      </c>
    </row>
    <row r="129" spans="1:66" s="2" customFormat="1">
      <c r="A129" s="114"/>
      <c r="D129" s="114"/>
      <c r="E129" s="114"/>
      <c r="F129" s="114"/>
      <c r="G129" s="114"/>
      <c r="H129" s="114"/>
      <c r="I129" s="114"/>
      <c r="J129" s="114"/>
      <c r="K129" s="114"/>
      <c r="N129" s="115">
        <v>4.0756750000000004</v>
      </c>
      <c r="O129" s="114">
        <f t="shared" si="31"/>
        <v>-4.0756750000000004</v>
      </c>
      <c r="P129" s="115">
        <v>-15.64</v>
      </c>
      <c r="Q129" s="114">
        <v>-12.96</v>
      </c>
      <c r="R129" s="114">
        <v>12.96</v>
      </c>
      <c r="S129" s="131">
        <v>15.64</v>
      </c>
      <c r="T129" s="85">
        <v>-0.41320000000000001</v>
      </c>
      <c r="U129" s="85">
        <v>0.41320000000000001</v>
      </c>
      <c r="V129" s="85">
        <v>2.24E-2</v>
      </c>
      <c r="W129" s="89">
        <v>-0.41320000000000001</v>
      </c>
      <c r="X129" s="85">
        <v>0.41320000000000001</v>
      </c>
      <c r="Y129" s="90">
        <f t="shared" si="30"/>
        <v>2.24E-2</v>
      </c>
      <c r="Z129" s="154"/>
      <c r="AA129" s="62">
        <v>3</v>
      </c>
      <c r="AB129" s="114">
        <f t="shared" si="32"/>
        <v>3.6624750000000006</v>
      </c>
      <c r="AC129" s="114">
        <f t="shared" si="33"/>
        <v>-15.226800000000001</v>
      </c>
      <c r="AD129" s="114">
        <f t="shared" si="34"/>
        <v>2.24E-2</v>
      </c>
      <c r="AE129" s="2">
        <v>1</v>
      </c>
      <c r="AG129" s="114">
        <f t="shared" si="35"/>
        <v>3.6624750000000006</v>
      </c>
      <c r="AH129" s="114">
        <f t="shared" si="36"/>
        <v>-12.546800000000001</v>
      </c>
      <c r="AI129" s="114">
        <v>2.24E-2</v>
      </c>
      <c r="AJ129" s="2">
        <v>1</v>
      </c>
      <c r="AL129" s="114">
        <f t="shared" si="37"/>
        <v>3.6624750000000006</v>
      </c>
      <c r="AM129" s="114">
        <f t="shared" si="38"/>
        <v>13.373200000000001</v>
      </c>
      <c r="AN129" s="114">
        <v>2.24E-2</v>
      </c>
      <c r="AO129" s="2">
        <v>1</v>
      </c>
      <c r="AQ129" s="114">
        <f t="shared" si="39"/>
        <v>3.6624750000000006</v>
      </c>
      <c r="AR129" s="114">
        <f t="shared" si="40"/>
        <v>16.0532</v>
      </c>
      <c r="AS129" s="114">
        <v>2.24E-2</v>
      </c>
      <c r="AT129" s="2">
        <v>1</v>
      </c>
      <c r="AV129" s="114">
        <f t="shared" si="41"/>
        <v>-4.4888750000000002</v>
      </c>
      <c r="AW129" s="114">
        <f t="shared" si="42"/>
        <v>-15.226800000000001</v>
      </c>
      <c r="AX129" s="114">
        <f t="shared" si="43"/>
        <v>2.24E-2</v>
      </c>
      <c r="AY129" s="2">
        <v>1</v>
      </c>
      <c r="BA129" s="114">
        <f t="shared" si="44"/>
        <v>-4.4888750000000002</v>
      </c>
      <c r="BB129" s="114">
        <f t="shared" si="45"/>
        <v>-12.546800000000001</v>
      </c>
      <c r="BC129" s="114">
        <v>2.24E-2</v>
      </c>
      <c r="BD129" s="2">
        <v>1</v>
      </c>
      <c r="BF129" s="114">
        <f t="shared" si="46"/>
        <v>-4.4888750000000002</v>
      </c>
      <c r="BG129" s="114">
        <f t="shared" si="47"/>
        <v>13.373200000000001</v>
      </c>
      <c r="BH129" s="114">
        <v>2.24E-2</v>
      </c>
      <c r="BI129" s="2">
        <v>1</v>
      </c>
      <c r="BK129" s="114">
        <f t="shared" si="48"/>
        <v>-4.4888750000000002</v>
      </c>
      <c r="BL129" s="114">
        <f t="shared" si="49"/>
        <v>16.0532</v>
      </c>
      <c r="BM129" s="114">
        <v>2.24E-2</v>
      </c>
      <c r="BN129" s="2">
        <v>1</v>
      </c>
    </row>
    <row r="130" spans="1:66" s="63" customFormat="1">
      <c r="A130" s="114"/>
      <c r="B130" s="2"/>
      <c r="C130" s="2"/>
      <c r="D130" s="114"/>
      <c r="E130" s="114"/>
      <c r="F130" s="114"/>
      <c r="G130" s="114"/>
      <c r="H130" s="114"/>
      <c r="I130" s="114"/>
      <c r="J130" s="114"/>
      <c r="K130" s="114"/>
      <c r="L130" s="2"/>
      <c r="M130" s="2"/>
      <c r="N130" s="123">
        <v>4.0756750000000004</v>
      </c>
      <c r="O130" s="124">
        <f t="shared" si="31"/>
        <v>-4.0756750000000004</v>
      </c>
      <c r="P130" s="123">
        <v>-15.64</v>
      </c>
      <c r="Q130" s="124">
        <v>-12.96</v>
      </c>
      <c r="R130" s="124">
        <v>12.96</v>
      </c>
      <c r="S130" s="129">
        <v>15.64</v>
      </c>
      <c r="T130" s="92">
        <v>0.41320000000000001</v>
      </c>
      <c r="U130" s="92">
        <v>0.41320000000000001</v>
      </c>
      <c r="V130" s="92">
        <v>2.24E-2</v>
      </c>
      <c r="W130" s="91">
        <v>0.41320000000000001</v>
      </c>
      <c r="X130" s="92">
        <v>0.41320000000000001</v>
      </c>
      <c r="Y130" s="93">
        <f t="shared" si="30"/>
        <v>2.24E-2</v>
      </c>
      <c r="Z130" s="156"/>
      <c r="AA130" s="64">
        <v>4</v>
      </c>
      <c r="AB130" s="124">
        <f t="shared" si="32"/>
        <v>4.4888750000000002</v>
      </c>
      <c r="AC130" s="124">
        <f t="shared" si="33"/>
        <v>-15.226800000000001</v>
      </c>
      <c r="AD130" s="124">
        <f t="shared" si="34"/>
        <v>2.24E-2</v>
      </c>
      <c r="AE130" s="63">
        <v>1</v>
      </c>
      <c r="AG130" s="124">
        <f t="shared" si="35"/>
        <v>4.4888750000000002</v>
      </c>
      <c r="AH130" s="124">
        <f t="shared" si="36"/>
        <v>-12.546800000000001</v>
      </c>
      <c r="AI130" s="124">
        <v>2.24E-2</v>
      </c>
      <c r="AJ130" s="63">
        <v>1</v>
      </c>
      <c r="AL130" s="124">
        <f t="shared" si="37"/>
        <v>4.4888750000000002</v>
      </c>
      <c r="AM130" s="124">
        <f t="shared" si="38"/>
        <v>13.373200000000001</v>
      </c>
      <c r="AN130" s="124">
        <v>2.24E-2</v>
      </c>
      <c r="AO130" s="63">
        <v>1</v>
      </c>
      <c r="AQ130" s="124">
        <f t="shared" si="39"/>
        <v>4.4888750000000002</v>
      </c>
      <c r="AR130" s="124">
        <f t="shared" si="40"/>
        <v>16.0532</v>
      </c>
      <c r="AS130" s="124">
        <v>2.24E-2</v>
      </c>
      <c r="AT130" s="63">
        <v>1</v>
      </c>
      <c r="AV130" s="124">
        <f t="shared" si="41"/>
        <v>-3.6624750000000006</v>
      </c>
      <c r="AW130" s="124">
        <f t="shared" si="42"/>
        <v>-15.226800000000001</v>
      </c>
      <c r="AX130" s="124">
        <f t="shared" si="43"/>
        <v>2.24E-2</v>
      </c>
      <c r="AY130" s="63">
        <v>1</v>
      </c>
      <c r="BA130" s="124">
        <f t="shared" si="44"/>
        <v>-3.6624750000000006</v>
      </c>
      <c r="BB130" s="124">
        <f t="shared" si="45"/>
        <v>-12.546800000000001</v>
      </c>
      <c r="BC130" s="124">
        <v>2.24E-2</v>
      </c>
      <c r="BD130" s="63">
        <v>1</v>
      </c>
      <c r="BF130" s="124">
        <f t="shared" si="46"/>
        <v>-3.6624750000000006</v>
      </c>
      <c r="BG130" s="124">
        <f t="shared" si="47"/>
        <v>13.373200000000001</v>
      </c>
      <c r="BH130" s="124">
        <v>2.24E-2</v>
      </c>
      <c r="BI130" s="63">
        <v>1</v>
      </c>
      <c r="BK130" s="124">
        <f t="shared" si="48"/>
        <v>-3.6624750000000006</v>
      </c>
      <c r="BL130" s="124">
        <f t="shared" si="49"/>
        <v>16.0532</v>
      </c>
      <c r="BM130" s="124">
        <v>2.24E-2</v>
      </c>
      <c r="BN130" s="63">
        <v>1</v>
      </c>
    </row>
    <row r="131" spans="1:66">
      <c r="A131" s="114"/>
      <c r="B131" s="2"/>
      <c r="C131" s="2"/>
      <c r="D131" s="114"/>
      <c r="E131" s="114"/>
      <c r="F131" s="114"/>
      <c r="G131" s="114"/>
      <c r="H131" s="114"/>
      <c r="I131" s="114"/>
      <c r="J131" s="114"/>
      <c r="K131" s="114"/>
      <c r="L131" s="2"/>
      <c r="M131" s="2"/>
      <c r="N131" s="115">
        <v>4.0050749999999997</v>
      </c>
      <c r="O131" s="113">
        <f t="shared" si="31"/>
        <v>-4.0050749999999997</v>
      </c>
      <c r="P131" s="115">
        <v>-15.64</v>
      </c>
      <c r="Q131" s="114">
        <v>-12.96</v>
      </c>
      <c r="R131" s="114">
        <v>12.96</v>
      </c>
      <c r="S131" s="131">
        <v>15.64</v>
      </c>
      <c r="T131" s="125">
        <v>0.41320000000000001</v>
      </c>
      <c r="U131" s="125">
        <v>-0.41320000000000001</v>
      </c>
      <c r="V131" s="125">
        <v>2.24E-2</v>
      </c>
      <c r="W131" s="89">
        <v>0.41320000000000001</v>
      </c>
      <c r="X131" s="85">
        <v>-0.41320000000000001</v>
      </c>
      <c r="Y131" s="90">
        <f t="shared" si="30"/>
        <v>2.24E-2</v>
      </c>
      <c r="Z131" s="154">
        <v>29</v>
      </c>
      <c r="AA131" s="62">
        <v>1</v>
      </c>
      <c r="AB131" s="114">
        <f t="shared" si="32"/>
        <v>4.4182749999999995</v>
      </c>
      <c r="AC131" s="114">
        <f t="shared" si="33"/>
        <v>-16.0532</v>
      </c>
      <c r="AD131" s="114">
        <f t="shared" si="34"/>
        <v>2.24E-2</v>
      </c>
      <c r="AE131" s="2">
        <v>1</v>
      </c>
      <c r="AG131" s="113">
        <f t="shared" si="35"/>
        <v>4.4182749999999995</v>
      </c>
      <c r="AH131" s="113">
        <f t="shared" si="36"/>
        <v>-13.373200000000001</v>
      </c>
      <c r="AI131" s="113">
        <v>2.24E-2</v>
      </c>
      <c r="AJ131" s="45">
        <v>1</v>
      </c>
      <c r="AL131" s="113">
        <f t="shared" si="37"/>
        <v>4.4182749999999995</v>
      </c>
      <c r="AM131" s="113">
        <f t="shared" si="38"/>
        <v>12.546800000000001</v>
      </c>
      <c r="AN131" s="113">
        <v>2.24E-2</v>
      </c>
      <c r="AO131" s="45">
        <v>1</v>
      </c>
      <c r="AQ131" s="113">
        <f t="shared" si="39"/>
        <v>4.4182749999999995</v>
      </c>
      <c r="AR131" s="113">
        <f t="shared" si="40"/>
        <v>15.226800000000001</v>
      </c>
      <c r="AS131" s="113">
        <v>2.24E-2</v>
      </c>
      <c r="AT131" s="45">
        <v>1</v>
      </c>
      <c r="AV131" s="113">
        <f t="shared" si="41"/>
        <v>-3.5918749999999999</v>
      </c>
      <c r="AW131" s="113">
        <f t="shared" si="42"/>
        <v>-16.0532</v>
      </c>
      <c r="AX131" s="113">
        <f t="shared" si="43"/>
        <v>2.24E-2</v>
      </c>
      <c r="AY131" s="45">
        <v>1</v>
      </c>
      <c r="BA131" s="113">
        <f t="shared" si="44"/>
        <v>-3.5918749999999999</v>
      </c>
      <c r="BB131" s="113">
        <f t="shared" si="45"/>
        <v>-13.373200000000001</v>
      </c>
      <c r="BC131" s="113">
        <v>2.24E-2</v>
      </c>
      <c r="BD131" s="45">
        <v>1</v>
      </c>
      <c r="BF131" s="113">
        <f t="shared" si="46"/>
        <v>-3.5918749999999999</v>
      </c>
      <c r="BG131" s="113">
        <f t="shared" si="47"/>
        <v>12.546800000000001</v>
      </c>
      <c r="BH131" s="113">
        <v>2.24E-2</v>
      </c>
      <c r="BI131" s="45">
        <v>1</v>
      </c>
      <c r="BK131" s="113">
        <f t="shared" si="48"/>
        <v>-3.5918749999999999</v>
      </c>
      <c r="BL131" s="113">
        <f t="shared" si="49"/>
        <v>15.226800000000001</v>
      </c>
      <c r="BM131" s="113">
        <v>2.24E-2</v>
      </c>
      <c r="BN131" s="45">
        <v>1</v>
      </c>
    </row>
    <row r="132" spans="1:66">
      <c r="A132" s="114"/>
      <c r="B132" s="2"/>
      <c r="C132" s="2"/>
      <c r="D132" s="114"/>
      <c r="E132" s="114"/>
      <c r="F132" s="114"/>
      <c r="G132" s="114"/>
      <c r="H132" s="114"/>
      <c r="I132" s="114"/>
      <c r="J132" s="114"/>
      <c r="K132" s="114"/>
      <c r="L132" s="2"/>
      <c r="M132" s="2"/>
      <c r="N132" s="115">
        <v>4.0050749999999997</v>
      </c>
      <c r="O132" s="113">
        <f t="shared" si="31"/>
        <v>-4.0050749999999997</v>
      </c>
      <c r="P132" s="115">
        <v>-15.64</v>
      </c>
      <c r="Q132" s="114">
        <v>-12.96</v>
      </c>
      <c r="R132" s="114">
        <v>12.96</v>
      </c>
      <c r="S132" s="131">
        <v>15.64</v>
      </c>
      <c r="T132" s="125">
        <v>-0.41320000000000001</v>
      </c>
      <c r="U132" s="125">
        <v>-0.41320000000000001</v>
      </c>
      <c r="V132" s="125">
        <v>2.24E-2</v>
      </c>
      <c r="W132" s="89">
        <v>-0.41320000000000001</v>
      </c>
      <c r="X132" s="85">
        <v>-0.41320000000000001</v>
      </c>
      <c r="Y132" s="90">
        <f t="shared" si="30"/>
        <v>2.24E-2</v>
      </c>
      <c r="Z132" s="154"/>
      <c r="AA132" s="62">
        <v>2</v>
      </c>
      <c r="AB132" s="114">
        <f t="shared" si="32"/>
        <v>3.5918749999999999</v>
      </c>
      <c r="AC132" s="114">
        <f t="shared" si="33"/>
        <v>-16.0532</v>
      </c>
      <c r="AD132" s="114">
        <f t="shared" si="34"/>
        <v>2.24E-2</v>
      </c>
      <c r="AE132" s="2">
        <v>1</v>
      </c>
      <c r="AG132" s="113">
        <f t="shared" si="35"/>
        <v>3.5918749999999999</v>
      </c>
      <c r="AH132" s="113">
        <f t="shared" si="36"/>
        <v>-13.373200000000001</v>
      </c>
      <c r="AI132" s="113">
        <v>2.24E-2</v>
      </c>
      <c r="AJ132" s="45">
        <v>1</v>
      </c>
      <c r="AL132" s="113">
        <f t="shared" si="37"/>
        <v>3.5918749999999999</v>
      </c>
      <c r="AM132" s="113">
        <f t="shared" si="38"/>
        <v>12.546800000000001</v>
      </c>
      <c r="AN132" s="113">
        <v>2.24E-2</v>
      </c>
      <c r="AO132" s="45">
        <v>1</v>
      </c>
      <c r="AQ132" s="113">
        <f t="shared" si="39"/>
        <v>3.5918749999999999</v>
      </c>
      <c r="AR132" s="113">
        <f t="shared" si="40"/>
        <v>15.226800000000001</v>
      </c>
      <c r="AS132" s="113">
        <v>2.24E-2</v>
      </c>
      <c r="AT132" s="45">
        <v>1</v>
      </c>
      <c r="AV132" s="113">
        <f t="shared" si="41"/>
        <v>-4.4182749999999995</v>
      </c>
      <c r="AW132" s="113">
        <f t="shared" si="42"/>
        <v>-16.0532</v>
      </c>
      <c r="AX132" s="113">
        <f t="shared" si="43"/>
        <v>2.24E-2</v>
      </c>
      <c r="AY132" s="45">
        <v>1</v>
      </c>
      <c r="BA132" s="113">
        <f t="shared" si="44"/>
        <v>-4.4182749999999995</v>
      </c>
      <c r="BB132" s="113">
        <f t="shared" si="45"/>
        <v>-13.373200000000001</v>
      </c>
      <c r="BC132" s="113">
        <v>2.24E-2</v>
      </c>
      <c r="BD132" s="45">
        <v>1</v>
      </c>
      <c r="BF132" s="113">
        <f t="shared" si="46"/>
        <v>-4.4182749999999995</v>
      </c>
      <c r="BG132" s="113">
        <f t="shared" si="47"/>
        <v>12.546800000000001</v>
      </c>
      <c r="BH132" s="113">
        <v>2.24E-2</v>
      </c>
      <c r="BI132" s="45">
        <v>1</v>
      </c>
      <c r="BK132" s="113">
        <f t="shared" si="48"/>
        <v>-4.4182749999999995</v>
      </c>
      <c r="BL132" s="113">
        <f t="shared" si="49"/>
        <v>15.226800000000001</v>
      </c>
      <c r="BM132" s="113">
        <v>2.24E-2</v>
      </c>
      <c r="BN132" s="45">
        <v>1</v>
      </c>
    </row>
    <row r="133" spans="1:66">
      <c r="A133" s="114"/>
      <c r="B133" s="2"/>
      <c r="C133" s="2"/>
      <c r="D133" s="114"/>
      <c r="E133" s="114"/>
      <c r="F133" s="114"/>
      <c r="G133" s="114"/>
      <c r="H133" s="114"/>
      <c r="I133" s="114"/>
      <c r="J133" s="114"/>
      <c r="K133" s="114"/>
      <c r="L133" s="2"/>
      <c r="M133" s="2"/>
      <c r="N133" s="115">
        <v>4.0050749999999997</v>
      </c>
      <c r="O133" s="113">
        <f t="shared" si="31"/>
        <v>-4.0050749999999997</v>
      </c>
      <c r="P133" s="115">
        <v>-15.64</v>
      </c>
      <c r="Q133" s="114">
        <v>-12.96</v>
      </c>
      <c r="R133" s="114">
        <v>12.96</v>
      </c>
      <c r="S133" s="131">
        <v>15.64</v>
      </c>
      <c r="T133" s="125">
        <v>-0.41320000000000001</v>
      </c>
      <c r="U133" s="125">
        <v>0.41320000000000001</v>
      </c>
      <c r="V133" s="125">
        <v>2.24E-2</v>
      </c>
      <c r="W133" s="89">
        <v>-0.41320000000000001</v>
      </c>
      <c r="X133" s="85">
        <v>0.41320000000000001</v>
      </c>
      <c r="Y133" s="90">
        <f t="shared" si="30"/>
        <v>2.24E-2</v>
      </c>
      <c r="Z133" s="154"/>
      <c r="AA133" s="62">
        <v>3</v>
      </c>
      <c r="AB133" s="114">
        <f t="shared" si="32"/>
        <v>3.5918749999999999</v>
      </c>
      <c r="AC133" s="114">
        <f t="shared" si="33"/>
        <v>-15.226800000000001</v>
      </c>
      <c r="AD133" s="114">
        <f t="shared" si="34"/>
        <v>2.24E-2</v>
      </c>
      <c r="AE133" s="2">
        <v>1</v>
      </c>
      <c r="AG133" s="113">
        <f t="shared" si="35"/>
        <v>3.5918749999999999</v>
      </c>
      <c r="AH133" s="113">
        <f t="shared" si="36"/>
        <v>-12.546800000000001</v>
      </c>
      <c r="AI133" s="113">
        <v>2.24E-2</v>
      </c>
      <c r="AJ133" s="45">
        <v>1</v>
      </c>
      <c r="AL133" s="113">
        <f t="shared" si="37"/>
        <v>3.5918749999999999</v>
      </c>
      <c r="AM133" s="113">
        <f t="shared" si="38"/>
        <v>13.373200000000001</v>
      </c>
      <c r="AN133" s="113">
        <v>2.24E-2</v>
      </c>
      <c r="AO133" s="45">
        <v>1</v>
      </c>
      <c r="AQ133" s="113">
        <f t="shared" si="39"/>
        <v>3.5918749999999999</v>
      </c>
      <c r="AR133" s="113">
        <f t="shared" si="40"/>
        <v>16.0532</v>
      </c>
      <c r="AS133" s="113">
        <v>2.24E-2</v>
      </c>
      <c r="AT133" s="45">
        <v>1</v>
      </c>
      <c r="AV133" s="113">
        <f t="shared" si="41"/>
        <v>-4.4182749999999995</v>
      </c>
      <c r="AW133" s="113">
        <f t="shared" si="42"/>
        <v>-15.226800000000001</v>
      </c>
      <c r="AX133" s="113">
        <f t="shared" si="43"/>
        <v>2.24E-2</v>
      </c>
      <c r="AY133" s="45">
        <v>1</v>
      </c>
      <c r="BA133" s="113">
        <f t="shared" si="44"/>
        <v>-4.4182749999999995</v>
      </c>
      <c r="BB133" s="113">
        <f t="shared" si="45"/>
        <v>-12.546800000000001</v>
      </c>
      <c r="BC133" s="113">
        <v>2.24E-2</v>
      </c>
      <c r="BD133" s="45">
        <v>1</v>
      </c>
      <c r="BF133" s="113">
        <f t="shared" si="46"/>
        <v>-4.4182749999999995</v>
      </c>
      <c r="BG133" s="113">
        <f t="shared" si="47"/>
        <v>13.373200000000001</v>
      </c>
      <c r="BH133" s="113">
        <v>2.24E-2</v>
      </c>
      <c r="BI133" s="45">
        <v>1</v>
      </c>
      <c r="BK133" s="113">
        <f t="shared" si="48"/>
        <v>-4.4182749999999995</v>
      </c>
      <c r="BL133" s="113">
        <f t="shared" si="49"/>
        <v>16.0532</v>
      </c>
      <c r="BM133" s="113">
        <v>2.24E-2</v>
      </c>
      <c r="BN133" s="45">
        <v>1</v>
      </c>
    </row>
    <row r="134" spans="1:66">
      <c r="A134" s="114"/>
      <c r="B134" s="2"/>
      <c r="C134" s="2"/>
      <c r="D134" s="114"/>
      <c r="E134" s="114"/>
      <c r="F134" s="114"/>
      <c r="G134" s="114"/>
      <c r="H134" s="114"/>
      <c r="I134" s="114"/>
      <c r="J134" s="114"/>
      <c r="K134" s="114"/>
      <c r="L134" s="2"/>
      <c r="M134" s="2"/>
      <c r="N134" s="115">
        <v>4.0050749999999997</v>
      </c>
      <c r="O134" s="113">
        <f t="shared" si="31"/>
        <v>-4.0050749999999997</v>
      </c>
      <c r="P134" s="115">
        <v>-15.64</v>
      </c>
      <c r="Q134" s="114">
        <v>-12.96</v>
      </c>
      <c r="R134" s="114">
        <v>12.96</v>
      </c>
      <c r="S134" s="131">
        <v>15.64</v>
      </c>
      <c r="T134" s="125">
        <v>0.41320000000000001</v>
      </c>
      <c r="U134" s="125">
        <v>0.41320000000000001</v>
      </c>
      <c r="V134" s="125">
        <v>2.24E-2</v>
      </c>
      <c r="W134" s="89">
        <v>0.41320000000000001</v>
      </c>
      <c r="X134" s="85">
        <v>0.41320000000000001</v>
      </c>
      <c r="Y134" s="90">
        <f t="shared" si="30"/>
        <v>2.24E-2</v>
      </c>
      <c r="Z134" s="154"/>
      <c r="AA134" s="62">
        <v>4</v>
      </c>
      <c r="AB134" s="114">
        <f t="shared" si="32"/>
        <v>4.4182749999999995</v>
      </c>
      <c r="AC134" s="114">
        <f t="shared" si="33"/>
        <v>-15.226800000000001</v>
      </c>
      <c r="AD134" s="114">
        <f t="shared" si="34"/>
        <v>2.24E-2</v>
      </c>
      <c r="AE134" s="2">
        <v>1</v>
      </c>
      <c r="AG134" s="113">
        <f t="shared" si="35"/>
        <v>4.4182749999999995</v>
      </c>
      <c r="AH134" s="113">
        <f t="shared" si="36"/>
        <v>-12.546800000000001</v>
      </c>
      <c r="AI134" s="113">
        <v>2.24E-2</v>
      </c>
      <c r="AJ134" s="45">
        <v>1</v>
      </c>
      <c r="AL134" s="113">
        <f t="shared" si="37"/>
        <v>4.4182749999999995</v>
      </c>
      <c r="AM134" s="113">
        <f t="shared" si="38"/>
        <v>13.373200000000001</v>
      </c>
      <c r="AN134" s="113">
        <v>2.24E-2</v>
      </c>
      <c r="AO134" s="45">
        <v>1</v>
      </c>
      <c r="AQ134" s="113">
        <f t="shared" si="39"/>
        <v>4.4182749999999995</v>
      </c>
      <c r="AR134" s="113">
        <f t="shared" si="40"/>
        <v>16.0532</v>
      </c>
      <c r="AS134" s="113">
        <v>2.24E-2</v>
      </c>
      <c r="AT134" s="45">
        <v>1</v>
      </c>
      <c r="AV134" s="113">
        <f t="shared" si="41"/>
        <v>-3.5918749999999999</v>
      </c>
      <c r="AW134" s="113">
        <f t="shared" si="42"/>
        <v>-15.226800000000001</v>
      </c>
      <c r="AX134" s="113">
        <f t="shared" si="43"/>
        <v>2.24E-2</v>
      </c>
      <c r="AY134" s="45">
        <v>1</v>
      </c>
      <c r="BA134" s="113">
        <f t="shared" si="44"/>
        <v>-3.5918749999999999</v>
      </c>
      <c r="BB134" s="113">
        <f t="shared" si="45"/>
        <v>-12.546800000000001</v>
      </c>
      <c r="BC134" s="113">
        <v>2.24E-2</v>
      </c>
      <c r="BD134" s="45">
        <v>1</v>
      </c>
      <c r="BF134" s="113">
        <f t="shared" si="46"/>
        <v>-3.5918749999999999</v>
      </c>
      <c r="BG134" s="113">
        <f t="shared" si="47"/>
        <v>13.373200000000001</v>
      </c>
      <c r="BH134" s="113">
        <v>2.24E-2</v>
      </c>
      <c r="BI134" s="45">
        <v>1</v>
      </c>
      <c r="BK134" s="113">
        <f t="shared" si="48"/>
        <v>-3.5918749999999999</v>
      </c>
      <c r="BL134" s="113">
        <f t="shared" si="49"/>
        <v>16.0532</v>
      </c>
      <c r="BM134" s="113">
        <v>2.24E-2</v>
      </c>
      <c r="BN134" s="45">
        <v>1</v>
      </c>
    </row>
    <row r="135" spans="1:66" s="59" customFormat="1">
      <c r="A135" s="114"/>
      <c r="B135" s="2"/>
      <c r="C135" s="2"/>
      <c r="D135" s="114"/>
      <c r="E135" s="114"/>
      <c r="F135" s="114"/>
      <c r="G135" s="114"/>
      <c r="H135" s="114"/>
      <c r="I135" s="114"/>
      <c r="J135" s="114"/>
      <c r="K135" s="114"/>
      <c r="L135" s="2"/>
      <c r="M135" s="2"/>
      <c r="N135" s="121">
        <v>3.9392</v>
      </c>
      <c r="O135" s="122">
        <f t="shared" si="31"/>
        <v>-3.9392</v>
      </c>
      <c r="P135" s="121">
        <v>-15.64</v>
      </c>
      <c r="Q135" s="122">
        <v>-12.96</v>
      </c>
      <c r="R135" s="122">
        <v>12.96</v>
      </c>
      <c r="S135" s="130">
        <v>15.64</v>
      </c>
      <c r="T135" s="87">
        <v>0.41320000000000001</v>
      </c>
      <c r="U135" s="87">
        <v>-0.41320000000000001</v>
      </c>
      <c r="V135" s="87">
        <v>2.24E-2</v>
      </c>
      <c r="W135" s="86">
        <v>0.41320000000000001</v>
      </c>
      <c r="X135" s="87">
        <v>-0.41320000000000001</v>
      </c>
      <c r="Y135" s="88">
        <f t="shared" si="30"/>
        <v>2.24E-2</v>
      </c>
      <c r="Z135" s="155">
        <v>30</v>
      </c>
      <c r="AA135" s="60">
        <v>1</v>
      </c>
      <c r="AB135" s="122">
        <f t="shared" si="32"/>
        <v>4.3524000000000003</v>
      </c>
      <c r="AC135" s="122">
        <f t="shared" si="33"/>
        <v>-16.0532</v>
      </c>
      <c r="AD135" s="122">
        <f t="shared" si="34"/>
        <v>2.24E-2</v>
      </c>
      <c r="AE135" s="59">
        <v>1</v>
      </c>
      <c r="AG135" s="122">
        <f t="shared" si="35"/>
        <v>4.3524000000000003</v>
      </c>
      <c r="AH135" s="122">
        <f t="shared" si="36"/>
        <v>-13.373200000000001</v>
      </c>
      <c r="AI135" s="122">
        <v>2.24E-2</v>
      </c>
      <c r="AJ135" s="59">
        <v>1</v>
      </c>
      <c r="AL135" s="122">
        <f t="shared" si="37"/>
        <v>4.3524000000000003</v>
      </c>
      <c r="AM135" s="122">
        <f t="shared" si="38"/>
        <v>12.546800000000001</v>
      </c>
      <c r="AN135" s="122">
        <v>2.24E-2</v>
      </c>
      <c r="AO135" s="59">
        <v>1</v>
      </c>
      <c r="AQ135" s="122">
        <f t="shared" si="39"/>
        <v>4.3524000000000003</v>
      </c>
      <c r="AR135" s="122">
        <f t="shared" si="40"/>
        <v>15.226800000000001</v>
      </c>
      <c r="AS135" s="122">
        <v>2.24E-2</v>
      </c>
      <c r="AT135" s="59">
        <v>1</v>
      </c>
      <c r="AV135" s="122">
        <f t="shared" si="41"/>
        <v>-3.5259999999999998</v>
      </c>
      <c r="AW135" s="122">
        <f t="shared" si="42"/>
        <v>-16.0532</v>
      </c>
      <c r="AX135" s="122">
        <f t="shared" si="43"/>
        <v>2.24E-2</v>
      </c>
      <c r="AY135" s="59">
        <v>1</v>
      </c>
      <c r="BA135" s="122">
        <f t="shared" si="44"/>
        <v>-3.5259999999999998</v>
      </c>
      <c r="BB135" s="122">
        <f t="shared" si="45"/>
        <v>-13.373200000000001</v>
      </c>
      <c r="BC135" s="122">
        <v>2.24E-2</v>
      </c>
      <c r="BD135" s="59">
        <v>1</v>
      </c>
      <c r="BF135" s="122">
        <f t="shared" si="46"/>
        <v>-3.5259999999999998</v>
      </c>
      <c r="BG135" s="122">
        <f t="shared" si="47"/>
        <v>12.546800000000001</v>
      </c>
      <c r="BH135" s="122">
        <v>2.24E-2</v>
      </c>
      <c r="BI135" s="59">
        <v>1</v>
      </c>
      <c r="BK135" s="122">
        <f t="shared" si="48"/>
        <v>-3.5259999999999998</v>
      </c>
      <c r="BL135" s="122">
        <f t="shared" si="49"/>
        <v>15.226800000000001</v>
      </c>
      <c r="BM135" s="122">
        <v>2.24E-2</v>
      </c>
      <c r="BN135" s="59">
        <v>1</v>
      </c>
    </row>
    <row r="136" spans="1:66" s="2" customFormat="1">
      <c r="A136" s="114"/>
      <c r="D136" s="114"/>
      <c r="E136" s="114"/>
      <c r="F136" s="114"/>
      <c r="G136" s="114"/>
      <c r="H136" s="114"/>
      <c r="I136" s="114"/>
      <c r="J136" s="114"/>
      <c r="K136" s="114"/>
      <c r="N136" s="115">
        <v>3.9392</v>
      </c>
      <c r="O136" s="114">
        <f t="shared" si="31"/>
        <v>-3.9392</v>
      </c>
      <c r="P136" s="115">
        <v>-15.64</v>
      </c>
      <c r="Q136" s="114">
        <v>-12.96</v>
      </c>
      <c r="R136" s="114">
        <v>12.96</v>
      </c>
      <c r="S136" s="131">
        <v>15.64</v>
      </c>
      <c r="T136" s="85">
        <v>-0.41320000000000001</v>
      </c>
      <c r="U136" s="85">
        <v>-0.41320000000000001</v>
      </c>
      <c r="V136" s="85">
        <v>2.24E-2</v>
      </c>
      <c r="W136" s="89">
        <v>-0.41320000000000001</v>
      </c>
      <c r="X136" s="85">
        <v>-0.41320000000000001</v>
      </c>
      <c r="Y136" s="90">
        <f t="shared" si="30"/>
        <v>2.24E-2</v>
      </c>
      <c r="Z136" s="154"/>
      <c r="AA136" s="62">
        <v>2</v>
      </c>
      <c r="AB136" s="114">
        <f t="shared" si="32"/>
        <v>3.5259999999999998</v>
      </c>
      <c r="AC136" s="114">
        <f t="shared" si="33"/>
        <v>-16.0532</v>
      </c>
      <c r="AD136" s="114">
        <f t="shared" si="34"/>
        <v>2.24E-2</v>
      </c>
      <c r="AE136" s="2">
        <v>1</v>
      </c>
      <c r="AG136" s="114">
        <f t="shared" si="35"/>
        <v>3.5259999999999998</v>
      </c>
      <c r="AH136" s="114">
        <f t="shared" si="36"/>
        <v>-13.373200000000001</v>
      </c>
      <c r="AI136" s="114">
        <v>2.24E-2</v>
      </c>
      <c r="AJ136" s="2">
        <v>1</v>
      </c>
      <c r="AL136" s="114">
        <f t="shared" si="37"/>
        <v>3.5259999999999998</v>
      </c>
      <c r="AM136" s="114">
        <f t="shared" si="38"/>
        <v>12.546800000000001</v>
      </c>
      <c r="AN136" s="114">
        <v>2.24E-2</v>
      </c>
      <c r="AO136" s="2">
        <v>1</v>
      </c>
      <c r="AQ136" s="114">
        <f t="shared" si="39"/>
        <v>3.5259999999999998</v>
      </c>
      <c r="AR136" s="114">
        <f t="shared" si="40"/>
        <v>15.226800000000001</v>
      </c>
      <c r="AS136" s="114">
        <v>2.24E-2</v>
      </c>
      <c r="AT136" s="2">
        <v>1</v>
      </c>
      <c r="AV136" s="114">
        <f t="shared" si="41"/>
        <v>-4.3524000000000003</v>
      </c>
      <c r="AW136" s="114">
        <f t="shared" si="42"/>
        <v>-16.0532</v>
      </c>
      <c r="AX136" s="114">
        <f t="shared" si="43"/>
        <v>2.24E-2</v>
      </c>
      <c r="AY136" s="2">
        <v>1</v>
      </c>
      <c r="BA136" s="114">
        <f t="shared" si="44"/>
        <v>-4.3524000000000003</v>
      </c>
      <c r="BB136" s="114">
        <f t="shared" si="45"/>
        <v>-13.373200000000001</v>
      </c>
      <c r="BC136" s="114">
        <v>2.24E-2</v>
      </c>
      <c r="BD136" s="2">
        <v>1</v>
      </c>
      <c r="BF136" s="114">
        <f t="shared" si="46"/>
        <v>-4.3524000000000003</v>
      </c>
      <c r="BG136" s="114">
        <f t="shared" si="47"/>
        <v>12.546800000000001</v>
      </c>
      <c r="BH136" s="114">
        <v>2.24E-2</v>
      </c>
      <c r="BI136" s="2">
        <v>1</v>
      </c>
      <c r="BK136" s="114">
        <f t="shared" si="48"/>
        <v>-4.3524000000000003</v>
      </c>
      <c r="BL136" s="114">
        <f t="shared" si="49"/>
        <v>15.226800000000001</v>
      </c>
      <c r="BM136" s="114">
        <v>2.24E-2</v>
      </c>
      <c r="BN136" s="2">
        <v>1</v>
      </c>
    </row>
    <row r="137" spans="1:66" s="2" customFormat="1">
      <c r="A137" s="114"/>
      <c r="D137" s="114"/>
      <c r="E137" s="114"/>
      <c r="F137" s="114"/>
      <c r="G137" s="114"/>
      <c r="H137" s="114"/>
      <c r="I137" s="114"/>
      <c r="J137" s="114"/>
      <c r="K137" s="114"/>
      <c r="N137" s="115">
        <v>3.9392</v>
      </c>
      <c r="O137" s="114">
        <f t="shared" si="31"/>
        <v>-3.9392</v>
      </c>
      <c r="P137" s="115">
        <v>-15.64</v>
      </c>
      <c r="Q137" s="114">
        <v>-12.96</v>
      </c>
      <c r="R137" s="114">
        <v>12.96</v>
      </c>
      <c r="S137" s="131">
        <v>15.64</v>
      </c>
      <c r="T137" s="85">
        <v>-0.41320000000000001</v>
      </c>
      <c r="U137" s="85">
        <v>0.41320000000000001</v>
      </c>
      <c r="V137" s="85">
        <v>2.24E-2</v>
      </c>
      <c r="W137" s="89">
        <v>-0.41320000000000001</v>
      </c>
      <c r="X137" s="85">
        <v>0.41320000000000001</v>
      </c>
      <c r="Y137" s="90">
        <f t="shared" si="30"/>
        <v>2.24E-2</v>
      </c>
      <c r="Z137" s="154"/>
      <c r="AA137" s="62">
        <v>3</v>
      </c>
      <c r="AB137" s="114">
        <f t="shared" si="32"/>
        <v>3.5259999999999998</v>
      </c>
      <c r="AC137" s="114">
        <f t="shared" si="33"/>
        <v>-15.226800000000001</v>
      </c>
      <c r="AD137" s="114">
        <f t="shared" si="34"/>
        <v>2.24E-2</v>
      </c>
      <c r="AE137" s="2">
        <v>1</v>
      </c>
      <c r="AG137" s="114">
        <f t="shared" si="35"/>
        <v>3.5259999999999998</v>
      </c>
      <c r="AH137" s="114">
        <f t="shared" si="36"/>
        <v>-12.546800000000001</v>
      </c>
      <c r="AI137" s="114">
        <v>2.24E-2</v>
      </c>
      <c r="AJ137" s="2">
        <v>1</v>
      </c>
      <c r="AL137" s="114">
        <f t="shared" si="37"/>
        <v>3.5259999999999998</v>
      </c>
      <c r="AM137" s="114">
        <f t="shared" si="38"/>
        <v>13.373200000000001</v>
      </c>
      <c r="AN137" s="114">
        <v>2.24E-2</v>
      </c>
      <c r="AO137" s="2">
        <v>1</v>
      </c>
      <c r="AQ137" s="114">
        <f t="shared" si="39"/>
        <v>3.5259999999999998</v>
      </c>
      <c r="AR137" s="114">
        <f t="shared" si="40"/>
        <v>16.0532</v>
      </c>
      <c r="AS137" s="114">
        <v>2.24E-2</v>
      </c>
      <c r="AT137" s="2">
        <v>1</v>
      </c>
      <c r="AV137" s="114">
        <f t="shared" si="41"/>
        <v>-4.3524000000000003</v>
      </c>
      <c r="AW137" s="114">
        <f t="shared" si="42"/>
        <v>-15.226800000000001</v>
      </c>
      <c r="AX137" s="114">
        <f t="shared" si="43"/>
        <v>2.24E-2</v>
      </c>
      <c r="AY137" s="2">
        <v>1</v>
      </c>
      <c r="BA137" s="114">
        <f t="shared" si="44"/>
        <v>-4.3524000000000003</v>
      </c>
      <c r="BB137" s="114">
        <f t="shared" si="45"/>
        <v>-12.546800000000001</v>
      </c>
      <c r="BC137" s="114">
        <v>2.24E-2</v>
      </c>
      <c r="BD137" s="2">
        <v>1</v>
      </c>
      <c r="BF137" s="114">
        <f t="shared" si="46"/>
        <v>-4.3524000000000003</v>
      </c>
      <c r="BG137" s="114">
        <f t="shared" si="47"/>
        <v>13.373200000000001</v>
      </c>
      <c r="BH137" s="114">
        <v>2.24E-2</v>
      </c>
      <c r="BI137" s="2">
        <v>1</v>
      </c>
      <c r="BK137" s="114">
        <f t="shared" si="48"/>
        <v>-4.3524000000000003</v>
      </c>
      <c r="BL137" s="114">
        <f t="shared" si="49"/>
        <v>16.0532</v>
      </c>
      <c r="BM137" s="114">
        <v>2.24E-2</v>
      </c>
      <c r="BN137" s="2">
        <v>1</v>
      </c>
    </row>
    <row r="138" spans="1:66" s="63" customFormat="1">
      <c r="A138" s="114"/>
      <c r="B138" s="2"/>
      <c r="C138" s="2"/>
      <c r="D138" s="114"/>
      <c r="E138" s="114"/>
      <c r="F138" s="114"/>
      <c r="G138" s="114"/>
      <c r="H138" s="114"/>
      <c r="I138" s="114"/>
      <c r="J138" s="114"/>
      <c r="K138" s="114"/>
      <c r="L138" s="2"/>
      <c r="M138" s="2"/>
      <c r="N138" s="123">
        <v>3.9392</v>
      </c>
      <c r="O138" s="124">
        <f t="shared" si="31"/>
        <v>-3.9392</v>
      </c>
      <c r="P138" s="123">
        <v>-15.64</v>
      </c>
      <c r="Q138" s="124">
        <v>-12.96</v>
      </c>
      <c r="R138" s="124">
        <v>12.96</v>
      </c>
      <c r="S138" s="129">
        <v>15.64</v>
      </c>
      <c r="T138" s="92">
        <v>0.41320000000000001</v>
      </c>
      <c r="U138" s="92">
        <v>0.41320000000000001</v>
      </c>
      <c r="V138" s="92">
        <v>2.24E-2</v>
      </c>
      <c r="W138" s="91">
        <v>0.41320000000000001</v>
      </c>
      <c r="X138" s="92">
        <v>0.41320000000000001</v>
      </c>
      <c r="Y138" s="93">
        <f t="shared" si="30"/>
        <v>2.24E-2</v>
      </c>
      <c r="Z138" s="156"/>
      <c r="AA138" s="64">
        <v>4</v>
      </c>
      <c r="AB138" s="124">
        <f t="shared" si="32"/>
        <v>4.3524000000000003</v>
      </c>
      <c r="AC138" s="124">
        <f t="shared" si="33"/>
        <v>-15.226800000000001</v>
      </c>
      <c r="AD138" s="124">
        <f t="shared" si="34"/>
        <v>2.24E-2</v>
      </c>
      <c r="AE138" s="63">
        <v>1</v>
      </c>
      <c r="AG138" s="124">
        <f t="shared" si="35"/>
        <v>4.3524000000000003</v>
      </c>
      <c r="AH138" s="124">
        <f t="shared" si="36"/>
        <v>-12.546800000000001</v>
      </c>
      <c r="AI138" s="124">
        <v>2.24E-2</v>
      </c>
      <c r="AJ138" s="63">
        <v>1</v>
      </c>
      <c r="AL138" s="124">
        <f t="shared" si="37"/>
        <v>4.3524000000000003</v>
      </c>
      <c r="AM138" s="124">
        <f t="shared" si="38"/>
        <v>13.373200000000001</v>
      </c>
      <c r="AN138" s="124">
        <v>2.24E-2</v>
      </c>
      <c r="AO138" s="63">
        <v>1</v>
      </c>
      <c r="AQ138" s="124">
        <f t="shared" si="39"/>
        <v>4.3524000000000003</v>
      </c>
      <c r="AR138" s="124">
        <f t="shared" si="40"/>
        <v>16.0532</v>
      </c>
      <c r="AS138" s="124">
        <v>2.24E-2</v>
      </c>
      <c r="AT138" s="63">
        <v>1</v>
      </c>
      <c r="AV138" s="124">
        <f t="shared" si="41"/>
        <v>-3.5259999999999998</v>
      </c>
      <c r="AW138" s="124">
        <f t="shared" si="42"/>
        <v>-15.226800000000001</v>
      </c>
      <c r="AX138" s="124">
        <f t="shared" si="43"/>
        <v>2.24E-2</v>
      </c>
      <c r="AY138" s="63">
        <v>1</v>
      </c>
      <c r="BA138" s="124">
        <f t="shared" si="44"/>
        <v>-3.5259999999999998</v>
      </c>
      <c r="BB138" s="124">
        <f t="shared" si="45"/>
        <v>-12.546800000000001</v>
      </c>
      <c r="BC138" s="124">
        <v>2.24E-2</v>
      </c>
      <c r="BD138" s="63">
        <v>1</v>
      </c>
      <c r="BF138" s="124">
        <f t="shared" si="46"/>
        <v>-3.5259999999999998</v>
      </c>
      <c r="BG138" s="124">
        <f t="shared" si="47"/>
        <v>13.373200000000001</v>
      </c>
      <c r="BH138" s="124">
        <v>2.24E-2</v>
      </c>
      <c r="BI138" s="63">
        <v>1</v>
      </c>
      <c r="BK138" s="124">
        <f t="shared" si="48"/>
        <v>-3.5259999999999998</v>
      </c>
      <c r="BL138" s="124">
        <f t="shared" si="49"/>
        <v>16.0532</v>
      </c>
      <c r="BM138" s="124">
        <v>2.24E-2</v>
      </c>
      <c r="BN138" s="63">
        <v>1</v>
      </c>
    </row>
    <row r="139" spans="1:66">
      <c r="A139" s="114"/>
      <c r="B139" s="2"/>
      <c r="C139" s="2"/>
      <c r="D139" s="114"/>
      <c r="E139" s="114"/>
      <c r="F139" s="114"/>
      <c r="G139" s="114"/>
      <c r="H139" s="114"/>
      <c r="I139" s="114"/>
      <c r="J139" s="114"/>
      <c r="K139" s="114"/>
      <c r="L139" s="2"/>
      <c r="M139" s="2"/>
      <c r="N139" s="115">
        <v>3.903975</v>
      </c>
      <c r="O139" s="113">
        <f t="shared" si="31"/>
        <v>-3.903975</v>
      </c>
      <c r="P139" s="115">
        <v>-15.64</v>
      </c>
      <c r="Q139" s="114">
        <v>-12.96</v>
      </c>
      <c r="R139" s="114">
        <v>12.96</v>
      </c>
      <c r="S139" s="131">
        <v>15.64</v>
      </c>
      <c r="T139" s="125">
        <v>0.41320000000000001</v>
      </c>
      <c r="U139" s="125">
        <v>-0.41320000000000001</v>
      </c>
      <c r="V139" s="125">
        <v>2.24E-2</v>
      </c>
      <c r="W139" s="89">
        <v>0.41320000000000001</v>
      </c>
      <c r="X139" s="85">
        <v>-0.41320000000000001</v>
      </c>
      <c r="Y139" s="90">
        <f t="shared" si="30"/>
        <v>2.24E-2</v>
      </c>
      <c r="Z139" s="154">
        <v>31</v>
      </c>
      <c r="AA139" s="62">
        <v>1</v>
      </c>
      <c r="AB139" s="114">
        <f t="shared" si="32"/>
        <v>4.3171749999999998</v>
      </c>
      <c r="AC139" s="114">
        <f t="shared" si="33"/>
        <v>-16.0532</v>
      </c>
      <c r="AD139" s="114">
        <f t="shared" si="34"/>
        <v>2.24E-2</v>
      </c>
      <c r="AE139" s="2">
        <v>1</v>
      </c>
      <c r="AG139" s="113">
        <f t="shared" si="35"/>
        <v>4.3171749999999998</v>
      </c>
      <c r="AH139" s="113">
        <f t="shared" si="36"/>
        <v>-13.373200000000001</v>
      </c>
      <c r="AI139" s="113">
        <v>2.24E-2</v>
      </c>
      <c r="AJ139" s="45">
        <v>1</v>
      </c>
      <c r="AL139" s="113">
        <f t="shared" si="37"/>
        <v>4.3171749999999998</v>
      </c>
      <c r="AM139" s="113">
        <f t="shared" si="38"/>
        <v>12.546800000000001</v>
      </c>
      <c r="AN139" s="113">
        <v>2.24E-2</v>
      </c>
      <c r="AO139" s="45">
        <v>1</v>
      </c>
      <c r="AQ139" s="113">
        <f t="shared" si="39"/>
        <v>4.3171749999999998</v>
      </c>
      <c r="AR139" s="113">
        <f t="shared" si="40"/>
        <v>15.226800000000001</v>
      </c>
      <c r="AS139" s="113">
        <v>2.24E-2</v>
      </c>
      <c r="AT139" s="45">
        <v>1</v>
      </c>
      <c r="AV139" s="113">
        <f t="shared" si="41"/>
        <v>-3.4907750000000002</v>
      </c>
      <c r="AW139" s="113">
        <f t="shared" si="42"/>
        <v>-16.0532</v>
      </c>
      <c r="AX139" s="113">
        <f t="shared" si="43"/>
        <v>2.24E-2</v>
      </c>
      <c r="AY139" s="45">
        <v>1</v>
      </c>
      <c r="BA139" s="113">
        <f t="shared" si="44"/>
        <v>-3.4907750000000002</v>
      </c>
      <c r="BB139" s="113">
        <f t="shared" si="45"/>
        <v>-13.373200000000001</v>
      </c>
      <c r="BC139" s="113">
        <v>2.24E-2</v>
      </c>
      <c r="BD139" s="45">
        <v>1</v>
      </c>
      <c r="BF139" s="113">
        <f t="shared" si="46"/>
        <v>-3.4907750000000002</v>
      </c>
      <c r="BG139" s="113">
        <f t="shared" si="47"/>
        <v>12.546800000000001</v>
      </c>
      <c r="BH139" s="113">
        <v>2.24E-2</v>
      </c>
      <c r="BI139" s="45">
        <v>1</v>
      </c>
      <c r="BK139" s="113">
        <f t="shared" si="48"/>
        <v>-3.4907750000000002</v>
      </c>
      <c r="BL139" s="113">
        <f t="shared" si="49"/>
        <v>15.226800000000001</v>
      </c>
      <c r="BM139" s="113">
        <v>2.24E-2</v>
      </c>
      <c r="BN139" s="45">
        <v>1</v>
      </c>
    </row>
    <row r="140" spans="1:66">
      <c r="A140" s="114"/>
      <c r="B140" s="2"/>
      <c r="C140" s="2"/>
      <c r="D140" s="114"/>
      <c r="E140" s="114"/>
      <c r="F140" s="114"/>
      <c r="G140" s="114"/>
      <c r="H140" s="114"/>
      <c r="I140" s="114"/>
      <c r="J140" s="114"/>
      <c r="K140" s="114"/>
      <c r="L140" s="2"/>
      <c r="M140" s="2"/>
      <c r="N140" s="115">
        <v>3.903975</v>
      </c>
      <c r="O140" s="113">
        <f t="shared" si="31"/>
        <v>-3.903975</v>
      </c>
      <c r="P140" s="115">
        <v>-15.64</v>
      </c>
      <c r="Q140" s="114">
        <v>-12.96</v>
      </c>
      <c r="R140" s="114">
        <v>12.96</v>
      </c>
      <c r="S140" s="131">
        <v>15.64</v>
      </c>
      <c r="T140" s="125">
        <v>-0.41320000000000001</v>
      </c>
      <c r="U140" s="125">
        <v>-0.41320000000000001</v>
      </c>
      <c r="V140" s="125">
        <v>2.24E-2</v>
      </c>
      <c r="W140" s="89">
        <v>-0.41320000000000001</v>
      </c>
      <c r="X140" s="85">
        <v>-0.41320000000000001</v>
      </c>
      <c r="Y140" s="90">
        <f t="shared" si="30"/>
        <v>2.24E-2</v>
      </c>
      <c r="Z140" s="154"/>
      <c r="AA140" s="62">
        <v>2</v>
      </c>
      <c r="AB140" s="114">
        <f t="shared" si="32"/>
        <v>3.4907750000000002</v>
      </c>
      <c r="AC140" s="114">
        <f t="shared" si="33"/>
        <v>-16.0532</v>
      </c>
      <c r="AD140" s="114">
        <f t="shared" si="34"/>
        <v>2.24E-2</v>
      </c>
      <c r="AE140" s="2">
        <v>1</v>
      </c>
      <c r="AG140" s="113">
        <f t="shared" si="35"/>
        <v>3.4907750000000002</v>
      </c>
      <c r="AH140" s="113">
        <f t="shared" si="36"/>
        <v>-13.373200000000001</v>
      </c>
      <c r="AI140" s="113">
        <v>2.24E-2</v>
      </c>
      <c r="AJ140" s="45">
        <v>1</v>
      </c>
      <c r="AL140" s="113">
        <f t="shared" si="37"/>
        <v>3.4907750000000002</v>
      </c>
      <c r="AM140" s="113">
        <f t="shared" si="38"/>
        <v>12.546800000000001</v>
      </c>
      <c r="AN140" s="113">
        <v>2.24E-2</v>
      </c>
      <c r="AO140" s="45">
        <v>1</v>
      </c>
      <c r="AQ140" s="113">
        <f t="shared" si="39"/>
        <v>3.4907750000000002</v>
      </c>
      <c r="AR140" s="113">
        <f t="shared" si="40"/>
        <v>15.226800000000001</v>
      </c>
      <c r="AS140" s="113">
        <v>2.24E-2</v>
      </c>
      <c r="AT140" s="45">
        <v>1</v>
      </c>
      <c r="AV140" s="113">
        <f t="shared" si="41"/>
        <v>-4.3171749999999998</v>
      </c>
      <c r="AW140" s="113">
        <f t="shared" si="42"/>
        <v>-16.0532</v>
      </c>
      <c r="AX140" s="113">
        <f t="shared" si="43"/>
        <v>2.24E-2</v>
      </c>
      <c r="AY140" s="45">
        <v>1</v>
      </c>
      <c r="BA140" s="113">
        <f t="shared" si="44"/>
        <v>-4.3171749999999998</v>
      </c>
      <c r="BB140" s="113">
        <f t="shared" si="45"/>
        <v>-13.373200000000001</v>
      </c>
      <c r="BC140" s="113">
        <v>2.24E-2</v>
      </c>
      <c r="BD140" s="45">
        <v>1</v>
      </c>
      <c r="BF140" s="113">
        <f t="shared" si="46"/>
        <v>-4.3171749999999998</v>
      </c>
      <c r="BG140" s="113">
        <f t="shared" si="47"/>
        <v>12.546800000000001</v>
      </c>
      <c r="BH140" s="113">
        <v>2.24E-2</v>
      </c>
      <c r="BI140" s="45">
        <v>1</v>
      </c>
      <c r="BK140" s="113">
        <f t="shared" si="48"/>
        <v>-4.3171749999999998</v>
      </c>
      <c r="BL140" s="113">
        <f t="shared" si="49"/>
        <v>15.226800000000001</v>
      </c>
      <c r="BM140" s="113">
        <v>2.24E-2</v>
      </c>
      <c r="BN140" s="45">
        <v>1</v>
      </c>
    </row>
    <row r="141" spans="1:66">
      <c r="A141" s="114"/>
      <c r="B141" s="2"/>
      <c r="C141" s="2"/>
      <c r="D141" s="114"/>
      <c r="E141" s="114"/>
      <c r="F141" s="114"/>
      <c r="G141" s="114"/>
      <c r="H141" s="114"/>
      <c r="I141" s="114"/>
      <c r="J141" s="114"/>
      <c r="K141" s="114"/>
      <c r="L141" s="2"/>
      <c r="M141" s="2"/>
      <c r="N141" s="115">
        <v>3.903975</v>
      </c>
      <c r="O141" s="113">
        <f t="shared" si="31"/>
        <v>-3.903975</v>
      </c>
      <c r="P141" s="115">
        <v>-15.64</v>
      </c>
      <c r="Q141" s="114">
        <v>-12.96</v>
      </c>
      <c r="R141" s="114">
        <v>12.96</v>
      </c>
      <c r="S141" s="131">
        <v>15.64</v>
      </c>
      <c r="T141" s="125">
        <v>-0.41320000000000001</v>
      </c>
      <c r="U141" s="125">
        <v>0.41320000000000001</v>
      </c>
      <c r="V141" s="125">
        <v>2.24E-2</v>
      </c>
      <c r="W141" s="89">
        <v>-0.41320000000000001</v>
      </c>
      <c r="X141" s="85">
        <v>0.41320000000000001</v>
      </c>
      <c r="Y141" s="90">
        <f t="shared" si="30"/>
        <v>2.24E-2</v>
      </c>
      <c r="Z141" s="154"/>
      <c r="AA141" s="62">
        <v>3</v>
      </c>
      <c r="AB141" s="114">
        <f t="shared" si="32"/>
        <v>3.4907750000000002</v>
      </c>
      <c r="AC141" s="114">
        <f t="shared" si="33"/>
        <v>-15.226800000000001</v>
      </c>
      <c r="AD141" s="114">
        <f t="shared" si="34"/>
        <v>2.24E-2</v>
      </c>
      <c r="AE141" s="2">
        <v>1</v>
      </c>
      <c r="AG141" s="113">
        <f t="shared" si="35"/>
        <v>3.4907750000000002</v>
      </c>
      <c r="AH141" s="113">
        <f t="shared" si="36"/>
        <v>-12.546800000000001</v>
      </c>
      <c r="AI141" s="113">
        <v>2.24E-2</v>
      </c>
      <c r="AJ141" s="45">
        <v>1</v>
      </c>
      <c r="AL141" s="113">
        <f t="shared" si="37"/>
        <v>3.4907750000000002</v>
      </c>
      <c r="AM141" s="113">
        <f t="shared" si="38"/>
        <v>13.373200000000001</v>
      </c>
      <c r="AN141" s="113">
        <v>2.24E-2</v>
      </c>
      <c r="AO141" s="45">
        <v>1</v>
      </c>
      <c r="AQ141" s="113">
        <f t="shared" si="39"/>
        <v>3.4907750000000002</v>
      </c>
      <c r="AR141" s="113">
        <f t="shared" si="40"/>
        <v>16.0532</v>
      </c>
      <c r="AS141" s="113">
        <v>2.24E-2</v>
      </c>
      <c r="AT141" s="45">
        <v>1</v>
      </c>
      <c r="AV141" s="113">
        <f t="shared" si="41"/>
        <v>-4.3171749999999998</v>
      </c>
      <c r="AW141" s="113">
        <f t="shared" si="42"/>
        <v>-15.226800000000001</v>
      </c>
      <c r="AX141" s="113">
        <f t="shared" si="43"/>
        <v>2.24E-2</v>
      </c>
      <c r="AY141" s="45">
        <v>1</v>
      </c>
      <c r="BA141" s="113">
        <f t="shared" si="44"/>
        <v>-4.3171749999999998</v>
      </c>
      <c r="BB141" s="113">
        <f t="shared" si="45"/>
        <v>-12.546800000000001</v>
      </c>
      <c r="BC141" s="113">
        <v>2.24E-2</v>
      </c>
      <c r="BD141" s="45">
        <v>1</v>
      </c>
      <c r="BF141" s="113">
        <f t="shared" si="46"/>
        <v>-4.3171749999999998</v>
      </c>
      <c r="BG141" s="113">
        <f t="shared" si="47"/>
        <v>13.373200000000001</v>
      </c>
      <c r="BH141" s="113">
        <v>2.24E-2</v>
      </c>
      <c r="BI141" s="45">
        <v>1</v>
      </c>
      <c r="BK141" s="113">
        <f t="shared" si="48"/>
        <v>-4.3171749999999998</v>
      </c>
      <c r="BL141" s="113">
        <f t="shared" si="49"/>
        <v>16.0532</v>
      </c>
      <c r="BM141" s="113">
        <v>2.24E-2</v>
      </c>
      <c r="BN141" s="45">
        <v>1</v>
      </c>
    </row>
    <row r="142" spans="1:66">
      <c r="A142" s="114"/>
      <c r="B142" s="2"/>
      <c r="C142" s="2"/>
      <c r="D142" s="114"/>
      <c r="E142" s="114"/>
      <c r="F142" s="114"/>
      <c r="G142" s="114"/>
      <c r="H142" s="114"/>
      <c r="I142" s="114"/>
      <c r="J142" s="114"/>
      <c r="K142" s="114"/>
      <c r="L142" s="2"/>
      <c r="M142" s="2"/>
      <c r="N142" s="115">
        <v>3.903975</v>
      </c>
      <c r="O142" s="113">
        <f t="shared" si="31"/>
        <v>-3.903975</v>
      </c>
      <c r="P142" s="115">
        <v>-15.64</v>
      </c>
      <c r="Q142" s="114">
        <v>-12.96</v>
      </c>
      <c r="R142" s="114">
        <v>12.96</v>
      </c>
      <c r="S142" s="131">
        <v>15.64</v>
      </c>
      <c r="T142" s="125">
        <v>0.41320000000000001</v>
      </c>
      <c r="U142" s="125">
        <v>0.41320000000000001</v>
      </c>
      <c r="V142" s="125">
        <v>2.24E-2</v>
      </c>
      <c r="W142" s="89">
        <v>0.41320000000000001</v>
      </c>
      <c r="X142" s="85">
        <v>0.41320000000000001</v>
      </c>
      <c r="Y142" s="90">
        <f t="shared" si="30"/>
        <v>2.24E-2</v>
      </c>
      <c r="Z142" s="154"/>
      <c r="AA142" s="62">
        <v>4</v>
      </c>
      <c r="AB142" s="114">
        <f t="shared" si="32"/>
        <v>4.3171749999999998</v>
      </c>
      <c r="AC142" s="114">
        <f t="shared" si="33"/>
        <v>-15.226800000000001</v>
      </c>
      <c r="AD142" s="114">
        <f t="shared" si="34"/>
        <v>2.24E-2</v>
      </c>
      <c r="AE142" s="2">
        <v>1</v>
      </c>
      <c r="AG142" s="113">
        <f t="shared" si="35"/>
        <v>4.3171749999999998</v>
      </c>
      <c r="AH142" s="113">
        <f t="shared" si="36"/>
        <v>-12.546800000000001</v>
      </c>
      <c r="AI142" s="113">
        <v>2.24E-2</v>
      </c>
      <c r="AJ142" s="45">
        <v>1</v>
      </c>
      <c r="AL142" s="113">
        <f t="shared" si="37"/>
        <v>4.3171749999999998</v>
      </c>
      <c r="AM142" s="113">
        <f t="shared" si="38"/>
        <v>13.373200000000001</v>
      </c>
      <c r="AN142" s="113">
        <v>2.24E-2</v>
      </c>
      <c r="AO142" s="45">
        <v>1</v>
      </c>
      <c r="AQ142" s="113">
        <f t="shared" si="39"/>
        <v>4.3171749999999998</v>
      </c>
      <c r="AR142" s="113">
        <f t="shared" si="40"/>
        <v>16.0532</v>
      </c>
      <c r="AS142" s="113">
        <v>2.24E-2</v>
      </c>
      <c r="AT142" s="45">
        <v>1</v>
      </c>
      <c r="AV142" s="113">
        <f t="shared" si="41"/>
        <v>-3.4907750000000002</v>
      </c>
      <c r="AW142" s="113">
        <f t="shared" si="42"/>
        <v>-15.226800000000001</v>
      </c>
      <c r="AX142" s="113">
        <f t="shared" si="43"/>
        <v>2.24E-2</v>
      </c>
      <c r="AY142" s="45">
        <v>1</v>
      </c>
      <c r="BA142" s="113">
        <f t="shared" si="44"/>
        <v>-3.4907750000000002</v>
      </c>
      <c r="BB142" s="113">
        <f t="shared" si="45"/>
        <v>-12.546800000000001</v>
      </c>
      <c r="BC142" s="113">
        <v>2.24E-2</v>
      </c>
      <c r="BD142" s="45">
        <v>1</v>
      </c>
      <c r="BF142" s="113">
        <f t="shared" si="46"/>
        <v>-3.4907750000000002</v>
      </c>
      <c r="BG142" s="113">
        <f t="shared" si="47"/>
        <v>13.373200000000001</v>
      </c>
      <c r="BH142" s="113">
        <v>2.24E-2</v>
      </c>
      <c r="BI142" s="45">
        <v>1</v>
      </c>
      <c r="BK142" s="113">
        <f t="shared" si="48"/>
        <v>-3.4907750000000002</v>
      </c>
      <c r="BL142" s="113">
        <f t="shared" si="49"/>
        <v>16.0532</v>
      </c>
      <c r="BM142" s="113">
        <v>2.24E-2</v>
      </c>
      <c r="BN142" s="45">
        <v>1</v>
      </c>
    </row>
    <row r="143" spans="1:66" s="59" customFormat="1">
      <c r="A143" s="114"/>
      <c r="B143" s="2"/>
      <c r="C143" s="2"/>
      <c r="D143" s="114"/>
      <c r="E143" s="114"/>
      <c r="F143" s="114"/>
      <c r="G143" s="114"/>
      <c r="H143" s="114"/>
      <c r="I143" s="114"/>
      <c r="J143" s="114"/>
      <c r="K143" s="114"/>
      <c r="L143" s="2"/>
      <c r="M143" s="2"/>
      <c r="N143" s="121">
        <v>3.8727999999999998</v>
      </c>
      <c r="O143" s="122">
        <f t="shared" si="31"/>
        <v>-3.8727999999999998</v>
      </c>
      <c r="P143" s="121">
        <v>-15.64</v>
      </c>
      <c r="Q143" s="122">
        <v>-12.96</v>
      </c>
      <c r="R143" s="122">
        <v>12.96</v>
      </c>
      <c r="S143" s="130">
        <v>15.64</v>
      </c>
      <c r="T143" s="87">
        <v>0.41320000000000001</v>
      </c>
      <c r="U143" s="87">
        <v>-0.41320000000000001</v>
      </c>
      <c r="V143" s="87">
        <v>2.24E-2</v>
      </c>
      <c r="W143" s="86">
        <v>0.41320000000000001</v>
      </c>
      <c r="X143" s="87">
        <v>-0.41320000000000001</v>
      </c>
      <c r="Y143" s="88">
        <f t="shared" ref="Y143:Y202" si="50">$AC$5</f>
        <v>2.24E-2</v>
      </c>
      <c r="Z143" s="155">
        <v>32</v>
      </c>
      <c r="AA143" s="60">
        <v>1</v>
      </c>
      <c r="AB143" s="122">
        <f t="shared" si="32"/>
        <v>4.2859999999999996</v>
      </c>
      <c r="AC143" s="122">
        <f t="shared" si="33"/>
        <v>-16.0532</v>
      </c>
      <c r="AD143" s="122">
        <f t="shared" si="34"/>
        <v>2.24E-2</v>
      </c>
      <c r="AE143" s="59">
        <v>1</v>
      </c>
      <c r="AG143" s="122">
        <f t="shared" si="35"/>
        <v>4.2859999999999996</v>
      </c>
      <c r="AH143" s="122">
        <f t="shared" si="36"/>
        <v>-13.373200000000001</v>
      </c>
      <c r="AI143" s="122">
        <v>2.24E-2</v>
      </c>
      <c r="AJ143" s="59">
        <v>1</v>
      </c>
      <c r="AL143" s="122">
        <f t="shared" si="37"/>
        <v>4.2859999999999996</v>
      </c>
      <c r="AM143" s="122">
        <f t="shared" si="38"/>
        <v>12.546800000000001</v>
      </c>
      <c r="AN143" s="122">
        <v>2.24E-2</v>
      </c>
      <c r="AO143" s="59">
        <v>1</v>
      </c>
      <c r="AQ143" s="122">
        <f t="shared" si="39"/>
        <v>4.2859999999999996</v>
      </c>
      <c r="AR143" s="122">
        <f t="shared" si="40"/>
        <v>15.226800000000001</v>
      </c>
      <c r="AS143" s="122">
        <v>2.24E-2</v>
      </c>
      <c r="AT143" s="59">
        <v>1</v>
      </c>
      <c r="AV143" s="122">
        <f t="shared" si="41"/>
        <v>-3.4596</v>
      </c>
      <c r="AW143" s="122">
        <f t="shared" si="42"/>
        <v>-16.0532</v>
      </c>
      <c r="AX143" s="122">
        <f t="shared" si="43"/>
        <v>2.24E-2</v>
      </c>
      <c r="AY143" s="59">
        <v>1</v>
      </c>
      <c r="BA143" s="122">
        <f t="shared" si="44"/>
        <v>-3.4596</v>
      </c>
      <c r="BB143" s="122">
        <f t="shared" si="45"/>
        <v>-13.373200000000001</v>
      </c>
      <c r="BC143" s="122">
        <v>2.24E-2</v>
      </c>
      <c r="BD143" s="59">
        <v>1</v>
      </c>
      <c r="BF143" s="122">
        <f t="shared" si="46"/>
        <v>-3.4596</v>
      </c>
      <c r="BG143" s="122">
        <f t="shared" si="47"/>
        <v>12.546800000000001</v>
      </c>
      <c r="BH143" s="122">
        <v>2.24E-2</v>
      </c>
      <c r="BI143" s="59">
        <v>1</v>
      </c>
      <c r="BK143" s="122">
        <f t="shared" si="48"/>
        <v>-3.4596</v>
      </c>
      <c r="BL143" s="122">
        <f t="shared" si="49"/>
        <v>15.226800000000001</v>
      </c>
      <c r="BM143" s="122">
        <v>2.24E-2</v>
      </c>
      <c r="BN143" s="59">
        <v>1</v>
      </c>
    </row>
    <row r="144" spans="1:66" s="2" customFormat="1">
      <c r="A144" s="114"/>
      <c r="D144" s="114"/>
      <c r="E144" s="114"/>
      <c r="F144" s="114"/>
      <c r="G144" s="114"/>
      <c r="H144" s="114"/>
      <c r="I144" s="114"/>
      <c r="J144" s="114"/>
      <c r="K144" s="114"/>
      <c r="N144" s="115">
        <v>3.8727999999999998</v>
      </c>
      <c r="O144" s="114">
        <f t="shared" si="31"/>
        <v>-3.8727999999999998</v>
      </c>
      <c r="P144" s="115">
        <v>-15.64</v>
      </c>
      <c r="Q144" s="114">
        <v>-12.96</v>
      </c>
      <c r="R144" s="114">
        <v>12.96</v>
      </c>
      <c r="S144" s="131">
        <v>15.64</v>
      </c>
      <c r="T144" s="85">
        <v>-0.41320000000000001</v>
      </c>
      <c r="U144" s="85">
        <v>-0.41320000000000001</v>
      </c>
      <c r="V144" s="85">
        <v>2.24E-2</v>
      </c>
      <c r="W144" s="89">
        <v>-0.41320000000000001</v>
      </c>
      <c r="X144" s="85">
        <v>-0.41320000000000001</v>
      </c>
      <c r="Y144" s="90">
        <f t="shared" si="50"/>
        <v>2.24E-2</v>
      </c>
      <c r="Z144" s="154"/>
      <c r="AA144" s="62">
        <v>2</v>
      </c>
      <c r="AB144" s="114">
        <f t="shared" si="32"/>
        <v>3.4596</v>
      </c>
      <c r="AC144" s="114">
        <f t="shared" si="33"/>
        <v>-16.0532</v>
      </c>
      <c r="AD144" s="114">
        <f t="shared" si="34"/>
        <v>2.24E-2</v>
      </c>
      <c r="AE144" s="2">
        <v>1</v>
      </c>
      <c r="AG144" s="114">
        <f t="shared" si="35"/>
        <v>3.4596</v>
      </c>
      <c r="AH144" s="114">
        <f t="shared" si="36"/>
        <v>-13.373200000000001</v>
      </c>
      <c r="AI144" s="114">
        <v>2.24E-2</v>
      </c>
      <c r="AJ144" s="2">
        <v>1</v>
      </c>
      <c r="AL144" s="114">
        <f t="shared" si="37"/>
        <v>3.4596</v>
      </c>
      <c r="AM144" s="114">
        <f t="shared" si="38"/>
        <v>12.546800000000001</v>
      </c>
      <c r="AN144" s="114">
        <v>2.24E-2</v>
      </c>
      <c r="AO144" s="2">
        <v>1</v>
      </c>
      <c r="AQ144" s="114">
        <f t="shared" si="39"/>
        <v>3.4596</v>
      </c>
      <c r="AR144" s="114">
        <f t="shared" si="40"/>
        <v>15.226800000000001</v>
      </c>
      <c r="AS144" s="114">
        <v>2.24E-2</v>
      </c>
      <c r="AT144" s="2">
        <v>1</v>
      </c>
      <c r="AV144" s="114">
        <f t="shared" si="41"/>
        <v>-4.2859999999999996</v>
      </c>
      <c r="AW144" s="114">
        <f t="shared" si="42"/>
        <v>-16.0532</v>
      </c>
      <c r="AX144" s="114">
        <f t="shared" si="43"/>
        <v>2.24E-2</v>
      </c>
      <c r="AY144" s="2">
        <v>1</v>
      </c>
      <c r="BA144" s="114">
        <f t="shared" si="44"/>
        <v>-4.2859999999999996</v>
      </c>
      <c r="BB144" s="114">
        <f t="shared" si="45"/>
        <v>-13.373200000000001</v>
      </c>
      <c r="BC144" s="114">
        <v>2.24E-2</v>
      </c>
      <c r="BD144" s="2">
        <v>1</v>
      </c>
      <c r="BF144" s="114">
        <f t="shared" si="46"/>
        <v>-4.2859999999999996</v>
      </c>
      <c r="BG144" s="114">
        <f t="shared" si="47"/>
        <v>12.546800000000001</v>
      </c>
      <c r="BH144" s="114">
        <v>2.24E-2</v>
      </c>
      <c r="BI144" s="2">
        <v>1</v>
      </c>
      <c r="BK144" s="114">
        <f t="shared" si="48"/>
        <v>-4.2859999999999996</v>
      </c>
      <c r="BL144" s="114">
        <f t="shared" si="49"/>
        <v>15.226800000000001</v>
      </c>
      <c r="BM144" s="114">
        <v>2.24E-2</v>
      </c>
      <c r="BN144" s="2">
        <v>1</v>
      </c>
    </row>
    <row r="145" spans="1:66" s="2" customFormat="1">
      <c r="A145" s="114"/>
      <c r="D145" s="114"/>
      <c r="E145" s="114"/>
      <c r="F145" s="114"/>
      <c r="G145" s="114"/>
      <c r="H145" s="114"/>
      <c r="I145" s="114"/>
      <c r="J145" s="114"/>
      <c r="K145" s="114"/>
      <c r="N145" s="115">
        <v>3.8727999999999998</v>
      </c>
      <c r="O145" s="114">
        <f t="shared" si="31"/>
        <v>-3.8727999999999998</v>
      </c>
      <c r="P145" s="115">
        <v>-15.64</v>
      </c>
      <c r="Q145" s="114">
        <v>-12.96</v>
      </c>
      <c r="R145" s="114">
        <v>12.96</v>
      </c>
      <c r="S145" s="131">
        <v>15.64</v>
      </c>
      <c r="T145" s="85">
        <v>-0.41320000000000001</v>
      </c>
      <c r="U145" s="85">
        <v>0.41320000000000001</v>
      </c>
      <c r="V145" s="85">
        <v>2.24E-2</v>
      </c>
      <c r="W145" s="89">
        <v>-0.41320000000000001</v>
      </c>
      <c r="X145" s="85">
        <v>0.41320000000000001</v>
      </c>
      <c r="Y145" s="90">
        <f t="shared" si="50"/>
        <v>2.24E-2</v>
      </c>
      <c r="Z145" s="154"/>
      <c r="AA145" s="62">
        <v>3</v>
      </c>
      <c r="AB145" s="114">
        <f t="shared" si="32"/>
        <v>3.4596</v>
      </c>
      <c r="AC145" s="114">
        <f t="shared" si="33"/>
        <v>-15.226800000000001</v>
      </c>
      <c r="AD145" s="114">
        <f t="shared" si="34"/>
        <v>2.24E-2</v>
      </c>
      <c r="AE145" s="2">
        <v>1</v>
      </c>
      <c r="AG145" s="114">
        <f t="shared" si="35"/>
        <v>3.4596</v>
      </c>
      <c r="AH145" s="114">
        <f t="shared" si="36"/>
        <v>-12.546800000000001</v>
      </c>
      <c r="AI145" s="114">
        <v>2.24E-2</v>
      </c>
      <c r="AJ145" s="2">
        <v>1</v>
      </c>
      <c r="AL145" s="114">
        <f t="shared" si="37"/>
        <v>3.4596</v>
      </c>
      <c r="AM145" s="114">
        <f t="shared" si="38"/>
        <v>13.373200000000001</v>
      </c>
      <c r="AN145" s="114">
        <v>2.24E-2</v>
      </c>
      <c r="AO145" s="2">
        <v>1</v>
      </c>
      <c r="AQ145" s="114">
        <f t="shared" si="39"/>
        <v>3.4596</v>
      </c>
      <c r="AR145" s="114">
        <f t="shared" si="40"/>
        <v>16.0532</v>
      </c>
      <c r="AS145" s="114">
        <v>2.24E-2</v>
      </c>
      <c r="AT145" s="2">
        <v>1</v>
      </c>
      <c r="AV145" s="114">
        <f t="shared" si="41"/>
        <v>-4.2859999999999996</v>
      </c>
      <c r="AW145" s="114">
        <f t="shared" si="42"/>
        <v>-15.226800000000001</v>
      </c>
      <c r="AX145" s="114">
        <f t="shared" si="43"/>
        <v>2.24E-2</v>
      </c>
      <c r="AY145" s="2">
        <v>1</v>
      </c>
      <c r="BA145" s="114">
        <f t="shared" si="44"/>
        <v>-4.2859999999999996</v>
      </c>
      <c r="BB145" s="114">
        <f t="shared" si="45"/>
        <v>-12.546800000000001</v>
      </c>
      <c r="BC145" s="114">
        <v>2.24E-2</v>
      </c>
      <c r="BD145" s="2">
        <v>1</v>
      </c>
      <c r="BF145" s="114">
        <f t="shared" si="46"/>
        <v>-4.2859999999999996</v>
      </c>
      <c r="BG145" s="114">
        <f t="shared" si="47"/>
        <v>13.373200000000001</v>
      </c>
      <c r="BH145" s="114">
        <v>2.24E-2</v>
      </c>
      <c r="BI145" s="2">
        <v>1</v>
      </c>
      <c r="BK145" s="114">
        <f t="shared" si="48"/>
        <v>-4.2859999999999996</v>
      </c>
      <c r="BL145" s="114">
        <f t="shared" si="49"/>
        <v>16.0532</v>
      </c>
      <c r="BM145" s="114">
        <v>2.24E-2</v>
      </c>
      <c r="BN145" s="2">
        <v>1</v>
      </c>
    </row>
    <row r="146" spans="1:66" s="63" customFormat="1">
      <c r="A146" s="114"/>
      <c r="B146" s="2"/>
      <c r="C146" s="2"/>
      <c r="D146" s="114"/>
      <c r="E146" s="114"/>
      <c r="F146" s="114"/>
      <c r="G146" s="114"/>
      <c r="H146" s="114"/>
      <c r="I146" s="114"/>
      <c r="J146" s="114"/>
      <c r="K146" s="114"/>
      <c r="L146" s="2"/>
      <c r="M146" s="2"/>
      <c r="N146" s="123">
        <v>3.8727999999999998</v>
      </c>
      <c r="O146" s="124">
        <f t="shared" si="31"/>
        <v>-3.8727999999999998</v>
      </c>
      <c r="P146" s="123">
        <v>-15.64</v>
      </c>
      <c r="Q146" s="124">
        <v>-12.96</v>
      </c>
      <c r="R146" s="124">
        <v>12.96</v>
      </c>
      <c r="S146" s="129">
        <v>15.64</v>
      </c>
      <c r="T146" s="92">
        <v>0.41320000000000001</v>
      </c>
      <c r="U146" s="92">
        <v>0.41320000000000001</v>
      </c>
      <c r="V146" s="92">
        <v>2.24E-2</v>
      </c>
      <c r="W146" s="91">
        <v>0.41320000000000001</v>
      </c>
      <c r="X146" s="92">
        <v>0.41320000000000001</v>
      </c>
      <c r="Y146" s="93">
        <f t="shared" si="50"/>
        <v>2.24E-2</v>
      </c>
      <c r="Z146" s="156"/>
      <c r="AA146" s="64">
        <v>4</v>
      </c>
      <c r="AB146" s="124">
        <f t="shared" si="32"/>
        <v>4.2859999999999996</v>
      </c>
      <c r="AC146" s="124">
        <f t="shared" si="33"/>
        <v>-15.226800000000001</v>
      </c>
      <c r="AD146" s="124">
        <f t="shared" si="34"/>
        <v>2.24E-2</v>
      </c>
      <c r="AE146" s="63">
        <v>1</v>
      </c>
      <c r="AG146" s="124">
        <f t="shared" si="35"/>
        <v>4.2859999999999996</v>
      </c>
      <c r="AH146" s="124">
        <f t="shared" si="36"/>
        <v>-12.546800000000001</v>
      </c>
      <c r="AI146" s="124">
        <v>2.24E-2</v>
      </c>
      <c r="AJ146" s="63">
        <v>1</v>
      </c>
      <c r="AL146" s="124">
        <f t="shared" si="37"/>
        <v>4.2859999999999996</v>
      </c>
      <c r="AM146" s="124">
        <f t="shared" si="38"/>
        <v>13.373200000000001</v>
      </c>
      <c r="AN146" s="124">
        <v>2.24E-2</v>
      </c>
      <c r="AO146" s="63">
        <v>1</v>
      </c>
      <c r="AQ146" s="124">
        <f t="shared" si="39"/>
        <v>4.2859999999999996</v>
      </c>
      <c r="AR146" s="124">
        <f t="shared" si="40"/>
        <v>16.0532</v>
      </c>
      <c r="AS146" s="124">
        <v>2.24E-2</v>
      </c>
      <c r="AT146" s="63">
        <v>1</v>
      </c>
      <c r="AV146" s="124">
        <f t="shared" si="41"/>
        <v>-3.4596</v>
      </c>
      <c r="AW146" s="124">
        <f t="shared" si="42"/>
        <v>-15.226800000000001</v>
      </c>
      <c r="AX146" s="124">
        <f t="shared" si="43"/>
        <v>2.24E-2</v>
      </c>
      <c r="AY146" s="63">
        <v>1</v>
      </c>
      <c r="BA146" s="124">
        <f t="shared" si="44"/>
        <v>-3.4596</v>
      </c>
      <c r="BB146" s="124">
        <f t="shared" si="45"/>
        <v>-12.546800000000001</v>
      </c>
      <c r="BC146" s="124">
        <v>2.24E-2</v>
      </c>
      <c r="BD146" s="63">
        <v>1</v>
      </c>
      <c r="BF146" s="124">
        <f t="shared" si="46"/>
        <v>-3.4596</v>
      </c>
      <c r="BG146" s="124">
        <f t="shared" si="47"/>
        <v>13.373200000000001</v>
      </c>
      <c r="BH146" s="124">
        <v>2.24E-2</v>
      </c>
      <c r="BI146" s="63">
        <v>1</v>
      </c>
      <c r="BK146" s="124">
        <f t="shared" si="48"/>
        <v>-3.4596</v>
      </c>
      <c r="BL146" s="124">
        <f t="shared" si="49"/>
        <v>16.0532</v>
      </c>
      <c r="BM146" s="124">
        <v>2.24E-2</v>
      </c>
      <c r="BN146" s="63">
        <v>1</v>
      </c>
    </row>
    <row r="147" spans="1:66">
      <c r="A147" s="114"/>
      <c r="B147" s="2"/>
      <c r="C147" s="2"/>
      <c r="D147" s="114"/>
      <c r="E147" s="114"/>
      <c r="F147" s="114"/>
      <c r="G147" s="114"/>
      <c r="H147" s="114"/>
      <c r="I147" s="114"/>
      <c r="J147" s="114"/>
      <c r="K147" s="114"/>
      <c r="L147" s="2"/>
      <c r="M147" s="2"/>
      <c r="N147" s="115">
        <v>3.8167749999999998</v>
      </c>
      <c r="O147" s="113">
        <f t="shared" si="31"/>
        <v>-3.8167749999999998</v>
      </c>
      <c r="P147" s="115">
        <v>-15.64</v>
      </c>
      <c r="Q147" s="114">
        <v>-12.96</v>
      </c>
      <c r="R147" s="114">
        <v>12.96</v>
      </c>
      <c r="S147" s="131">
        <v>15.64</v>
      </c>
      <c r="T147" s="125">
        <v>0.41320000000000001</v>
      </c>
      <c r="U147" s="125">
        <v>-0.41320000000000001</v>
      </c>
      <c r="V147" s="125">
        <v>2.24E-2</v>
      </c>
      <c r="W147" s="89">
        <v>0.41320000000000001</v>
      </c>
      <c r="X147" s="85">
        <v>-0.41320000000000001</v>
      </c>
      <c r="Y147" s="90">
        <f t="shared" si="50"/>
        <v>2.24E-2</v>
      </c>
      <c r="Z147" s="154">
        <v>33</v>
      </c>
      <c r="AA147" s="62">
        <v>1</v>
      </c>
      <c r="AB147" s="114">
        <f t="shared" si="32"/>
        <v>4.2299749999999996</v>
      </c>
      <c r="AC147" s="114">
        <f t="shared" si="33"/>
        <v>-16.0532</v>
      </c>
      <c r="AD147" s="114">
        <f t="shared" si="34"/>
        <v>2.24E-2</v>
      </c>
      <c r="AE147" s="2">
        <v>1</v>
      </c>
      <c r="AG147" s="113">
        <f t="shared" si="35"/>
        <v>4.2299749999999996</v>
      </c>
      <c r="AH147" s="113">
        <f t="shared" si="36"/>
        <v>-13.373200000000001</v>
      </c>
      <c r="AI147" s="113">
        <v>2.24E-2</v>
      </c>
      <c r="AJ147" s="45">
        <v>1</v>
      </c>
      <c r="AL147" s="113">
        <f t="shared" si="37"/>
        <v>4.2299749999999996</v>
      </c>
      <c r="AM147" s="113">
        <f t="shared" si="38"/>
        <v>12.546800000000001</v>
      </c>
      <c r="AN147" s="113">
        <v>2.24E-2</v>
      </c>
      <c r="AO147" s="45">
        <v>1</v>
      </c>
      <c r="AQ147" s="113">
        <f t="shared" si="39"/>
        <v>4.2299749999999996</v>
      </c>
      <c r="AR147" s="113">
        <f t="shared" si="40"/>
        <v>15.226800000000001</v>
      </c>
      <c r="AS147" s="113">
        <v>2.24E-2</v>
      </c>
      <c r="AT147" s="45">
        <v>1</v>
      </c>
      <c r="AV147" s="113">
        <f t="shared" si="41"/>
        <v>-3.403575</v>
      </c>
      <c r="AW147" s="113">
        <f t="shared" si="42"/>
        <v>-16.0532</v>
      </c>
      <c r="AX147" s="113">
        <f t="shared" si="43"/>
        <v>2.24E-2</v>
      </c>
      <c r="AY147" s="45">
        <v>1</v>
      </c>
      <c r="BA147" s="113">
        <f t="shared" si="44"/>
        <v>-3.403575</v>
      </c>
      <c r="BB147" s="113">
        <f t="shared" si="45"/>
        <v>-13.373200000000001</v>
      </c>
      <c r="BC147" s="113">
        <v>2.24E-2</v>
      </c>
      <c r="BD147" s="45">
        <v>1</v>
      </c>
      <c r="BF147" s="113">
        <f t="shared" si="46"/>
        <v>-3.403575</v>
      </c>
      <c r="BG147" s="113">
        <f t="shared" si="47"/>
        <v>12.546800000000001</v>
      </c>
      <c r="BH147" s="113">
        <v>2.24E-2</v>
      </c>
      <c r="BI147" s="45">
        <v>1</v>
      </c>
      <c r="BK147" s="113">
        <f t="shared" si="48"/>
        <v>-3.403575</v>
      </c>
      <c r="BL147" s="113">
        <f t="shared" si="49"/>
        <v>15.226800000000001</v>
      </c>
      <c r="BM147" s="113">
        <v>2.24E-2</v>
      </c>
      <c r="BN147" s="45">
        <v>1</v>
      </c>
    </row>
    <row r="148" spans="1:66">
      <c r="A148" s="114"/>
      <c r="B148" s="2"/>
      <c r="C148" s="2"/>
      <c r="D148" s="114"/>
      <c r="E148" s="114"/>
      <c r="F148" s="114"/>
      <c r="G148" s="114"/>
      <c r="H148" s="114"/>
      <c r="I148" s="114"/>
      <c r="J148" s="114"/>
      <c r="K148" s="114"/>
      <c r="L148" s="2"/>
      <c r="M148" s="2"/>
      <c r="N148" s="115">
        <v>3.8167749999999998</v>
      </c>
      <c r="O148" s="113">
        <f t="shared" ref="O148:O202" si="51">-N148</f>
        <v>-3.8167749999999998</v>
      </c>
      <c r="P148" s="115">
        <v>-15.64</v>
      </c>
      <c r="Q148" s="114">
        <v>-12.96</v>
      </c>
      <c r="R148" s="114">
        <v>12.96</v>
      </c>
      <c r="S148" s="131">
        <v>15.64</v>
      </c>
      <c r="T148" s="125">
        <v>-0.41320000000000001</v>
      </c>
      <c r="U148" s="125">
        <v>-0.41320000000000001</v>
      </c>
      <c r="V148" s="125">
        <v>2.24E-2</v>
      </c>
      <c r="W148" s="89">
        <v>-0.41320000000000001</v>
      </c>
      <c r="X148" s="85">
        <v>-0.41320000000000001</v>
      </c>
      <c r="Y148" s="90">
        <f t="shared" si="50"/>
        <v>2.24E-2</v>
      </c>
      <c r="Z148" s="154"/>
      <c r="AA148" s="62">
        <v>2</v>
      </c>
      <c r="AB148" s="114">
        <f t="shared" ref="AB148:AB202" si="52">T148+N148</f>
        <v>3.403575</v>
      </c>
      <c r="AC148" s="114">
        <f t="shared" ref="AC148:AC202" si="53">U148+P148</f>
        <v>-16.0532</v>
      </c>
      <c r="AD148" s="114">
        <f t="shared" ref="AD148:AD202" si="54">$AC$5</f>
        <v>2.24E-2</v>
      </c>
      <c r="AE148" s="2">
        <v>1</v>
      </c>
      <c r="AG148" s="113">
        <f t="shared" ref="AG148:AG202" si="55">T148+N148</f>
        <v>3.403575</v>
      </c>
      <c r="AH148" s="113">
        <f t="shared" ref="AH148:AH202" si="56">U148+Q148</f>
        <v>-13.373200000000001</v>
      </c>
      <c r="AI148" s="113">
        <v>2.24E-2</v>
      </c>
      <c r="AJ148" s="45">
        <v>1</v>
      </c>
      <c r="AL148" s="113">
        <f t="shared" ref="AL148:AL202" si="57">T148+N148</f>
        <v>3.403575</v>
      </c>
      <c r="AM148" s="113">
        <f t="shared" ref="AM148:AM202" si="58">U148+R148</f>
        <v>12.546800000000001</v>
      </c>
      <c r="AN148" s="113">
        <v>2.24E-2</v>
      </c>
      <c r="AO148" s="45">
        <v>1</v>
      </c>
      <c r="AQ148" s="113">
        <f t="shared" ref="AQ148:AQ202" si="59">T148+N148</f>
        <v>3.403575</v>
      </c>
      <c r="AR148" s="113">
        <f t="shared" ref="AR148:AR202" si="60">U148+S148</f>
        <v>15.226800000000001</v>
      </c>
      <c r="AS148" s="113">
        <v>2.24E-2</v>
      </c>
      <c r="AT148" s="45">
        <v>1</v>
      </c>
      <c r="AV148" s="113">
        <f t="shared" ref="AV148:AV202" si="61">W148+O148</f>
        <v>-4.2299749999999996</v>
      </c>
      <c r="AW148" s="113">
        <f t="shared" ref="AW148:AW202" si="62">X148+P148</f>
        <v>-16.0532</v>
      </c>
      <c r="AX148" s="113">
        <f t="shared" ref="AX148:AX202" si="63">Y148</f>
        <v>2.24E-2</v>
      </c>
      <c r="AY148" s="45">
        <v>1</v>
      </c>
      <c r="BA148" s="113">
        <f t="shared" ref="BA148:BA202" si="64">W148+O148</f>
        <v>-4.2299749999999996</v>
      </c>
      <c r="BB148" s="113">
        <f t="shared" ref="BB148:BB202" si="65">X148+Q148</f>
        <v>-13.373200000000001</v>
      </c>
      <c r="BC148" s="113">
        <v>2.24E-2</v>
      </c>
      <c r="BD148" s="45">
        <v>1</v>
      </c>
      <c r="BF148" s="113">
        <f t="shared" ref="BF148:BF202" si="66">W148+O148</f>
        <v>-4.2299749999999996</v>
      </c>
      <c r="BG148" s="113">
        <f t="shared" ref="BG148:BG202" si="67">X148+R148</f>
        <v>12.546800000000001</v>
      </c>
      <c r="BH148" s="113">
        <v>2.24E-2</v>
      </c>
      <c r="BI148" s="45">
        <v>1</v>
      </c>
      <c r="BK148" s="113">
        <f t="shared" ref="BK148:BK202" si="68">W148+O148</f>
        <v>-4.2299749999999996</v>
      </c>
      <c r="BL148" s="113">
        <f t="shared" ref="BL148:BL202" si="69">X148+S148</f>
        <v>15.226800000000001</v>
      </c>
      <c r="BM148" s="113">
        <v>2.24E-2</v>
      </c>
      <c r="BN148" s="45">
        <v>1</v>
      </c>
    </row>
    <row r="149" spans="1:66">
      <c r="A149" s="114"/>
      <c r="B149" s="2"/>
      <c r="C149" s="2"/>
      <c r="D149" s="114"/>
      <c r="E149" s="114"/>
      <c r="F149" s="114"/>
      <c r="G149" s="114"/>
      <c r="H149" s="114"/>
      <c r="I149" s="114"/>
      <c r="J149" s="114"/>
      <c r="K149" s="114"/>
      <c r="L149" s="2"/>
      <c r="M149" s="2"/>
      <c r="N149" s="115">
        <v>3.8167749999999998</v>
      </c>
      <c r="O149" s="113">
        <f t="shared" si="51"/>
        <v>-3.8167749999999998</v>
      </c>
      <c r="P149" s="115">
        <v>-15.64</v>
      </c>
      <c r="Q149" s="114">
        <v>-12.96</v>
      </c>
      <c r="R149" s="114">
        <v>12.96</v>
      </c>
      <c r="S149" s="131">
        <v>15.64</v>
      </c>
      <c r="T149" s="125">
        <v>-0.41320000000000001</v>
      </c>
      <c r="U149" s="125">
        <v>0.41320000000000001</v>
      </c>
      <c r="V149" s="125">
        <v>2.24E-2</v>
      </c>
      <c r="W149" s="89">
        <v>-0.41320000000000001</v>
      </c>
      <c r="X149" s="85">
        <v>0.41320000000000001</v>
      </c>
      <c r="Y149" s="90">
        <f t="shared" si="50"/>
        <v>2.24E-2</v>
      </c>
      <c r="Z149" s="154"/>
      <c r="AA149" s="62">
        <v>3</v>
      </c>
      <c r="AB149" s="114">
        <f t="shared" si="52"/>
        <v>3.403575</v>
      </c>
      <c r="AC149" s="114">
        <f t="shared" si="53"/>
        <v>-15.226800000000001</v>
      </c>
      <c r="AD149" s="114">
        <f t="shared" si="54"/>
        <v>2.24E-2</v>
      </c>
      <c r="AE149" s="2">
        <v>1</v>
      </c>
      <c r="AG149" s="113">
        <f t="shared" si="55"/>
        <v>3.403575</v>
      </c>
      <c r="AH149" s="113">
        <f t="shared" si="56"/>
        <v>-12.546800000000001</v>
      </c>
      <c r="AI149" s="113">
        <v>2.24E-2</v>
      </c>
      <c r="AJ149" s="45">
        <v>1</v>
      </c>
      <c r="AL149" s="113">
        <f t="shared" si="57"/>
        <v>3.403575</v>
      </c>
      <c r="AM149" s="113">
        <f t="shared" si="58"/>
        <v>13.373200000000001</v>
      </c>
      <c r="AN149" s="113">
        <v>2.24E-2</v>
      </c>
      <c r="AO149" s="45">
        <v>1</v>
      </c>
      <c r="AQ149" s="113">
        <f t="shared" si="59"/>
        <v>3.403575</v>
      </c>
      <c r="AR149" s="113">
        <f t="shared" si="60"/>
        <v>16.0532</v>
      </c>
      <c r="AS149" s="113">
        <v>2.24E-2</v>
      </c>
      <c r="AT149" s="45">
        <v>1</v>
      </c>
      <c r="AV149" s="113">
        <f t="shared" si="61"/>
        <v>-4.2299749999999996</v>
      </c>
      <c r="AW149" s="113">
        <f t="shared" si="62"/>
        <v>-15.226800000000001</v>
      </c>
      <c r="AX149" s="113">
        <f t="shared" si="63"/>
        <v>2.24E-2</v>
      </c>
      <c r="AY149" s="45">
        <v>1</v>
      </c>
      <c r="BA149" s="113">
        <f t="shared" si="64"/>
        <v>-4.2299749999999996</v>
      </c>
      <c r="BB149" s="113">
        <f t="shared" si="65"/>
        <v>-12.546800000000001</v>
      </c>
      <c r="BC149" s="113">
        <v>2.24E-2</v>
      </c>
      <c r="BD149" s="45">
        <v>1</v>
      </c>
      <c r="BF149" s="113">
        <f t="shared" si="66"/>
        <v>-4.2299749999999996</v>
      </c>
      <c r="BG149" s="113">
        <f t="shared" si="67"/>
        <v>13.373200000000001</v>
      </c>
      <c r="BH149" s="113">
        <v>2.24E-2</v>
      </c>
      <c r="BI149" s="45">
        <v>1</v>
      </c>
      <c r="BK149" s="113">
        <f t="shared" si="68"/>
        <v>-4.2299749999999996</v>
      </c>
      <c r="BL149" s="113">
        <f t="shared" si="69"/>
        <v>16.0532</v>
      </c>
      <c r="BM149" s="113">
        <v>2.24E-2</v>
      </c>
      <c r="BN149" s="45">
        <v>1</v>
      </c>
    </row>
    <row r="150" spans="1:66">
      <c r="A150" s="114"/>
      <c r="B150" s="2"/>
      <c r="C150" s="2"/>
      <c r="D150" s="114"/>
      <c r="E150" s="114"/>
      <c r="F150" s="114"/>
      <c r="G150" s="114"/>
      <c r="H150" s="114"/>
      <c r="I150" s="114"/>
      <c r="J150" s="114"/>
      <c r="K150" s="114"/>
      <c r="L150" s="2"/>
      <c r="M150" s="2"/>
      <c r="N150" s="115">
        <v>3.8167749999999998</v>
      </c>
      <c r="O150" s="113">
        <f t="shared" si="51"/>
        <v>-3.8167749999999998</v>
      </c>
      <c r="P150" s="115">
        <v>-15.64</v>
      </c>
      <c r="Q150" s="114">
        <v>-12.96</v>
      </c>
      <c r="R150" s="114">
        <v>12.96</v>
      </c>
      <c r="S150" s="131">
        <v>15.64</v>
      </c>
      <c r="T150" s="125">
        <v>0.41320000000000001</v>
      </c>
      <c r="U150" s="125">
        <v>0.41320000000000001</v>
      </c>
      <c r="V150" s="125">
        <v>2.24E-2</v>
      </c>
      <c r="W150" s="89">
        <v>0.41320000000000001</v>
      </c>
      <c r="X150" s="85">
        <v>0.41320000000000001</v>
      </c>
      <c r="Y150" s="90">
        <f t="shared" si="50"/>
        <v>2.24E-2</v>
      </c>
      <c r="Z150" s="154"/>
      <c r="AA150" s="62">
        <v>4</v>
      </c>
      <c r="AB150" s="114">
        <f t="shared" si="52"/>
        <v>4.2299749999999996</v>
      </c>
      <c r="AC150" s="114">
        <f t="shared" si="53"/>
        <v>-15.226800000000001</v>
      </c>
      <c r="AD150" s="114">
        <f t="shared" si="54"/>
        <v>2.24E-2</v>
      </c>
      <c r="AE150" s="2">
        <v>1</v>
      </c>
      <c r="AG150" s="113">
        <f t="shared" si="55"/>
        <v>4.2299749999999996</v>
      </c>
      <c r="AH150" s="113">
        <f t="shared" si="56"/>
        <v>-12.546800000000001</v>
      </c>
      <c r="AI150" s="113">
        <v>2.24E-2</v>
      </c>
      <c r="AJ150" s="45">
        <v>1</v>
      </c>
      <c r="AL150" s="113">
        <f t="shared" si="57"/>
        <v>4.2299749999999996</v>
      </c>
      <c r="AM150" s="113">
        <f t="shared" si="58"/>
        <v>13.373200000000001</v>
      </c>
      <c r="AN150" s="113">
        <v>2.24E-2</v>
      </c>
      <c r="AO150" s="45">
        <v>1</v>
      </c>
      <c r="AQ150" s="113">
        <f t="shared" si="59"/>
        <v>4.2299749999999996</v>
      </c>
      <c r="AR150" s="113">
        <f t="shared" si="60"/>
        <v>16.0532</v>
      </c>
      <c r="AS150" s="113">
        <v>2.24E-2</v>
      </c>
      <c r="AT150" s="45">
        <v>1</v>
      </c>
      <c r="AV150" s="113">
        <f t="shared" si="61"/>
        <v>-3.403575</v>
      </c>
      <c r="AW150" s="113">
        <f t="shared" si="62"/>
        <v>-15.226800000000001</v>
      </c>
      <c r="AX150" s="113">
        <f t="shared" si="63"/>
        <v>2.24E-2</v>
      </c>
      <c r="AY150" s="45">
        <v>1</v>
      </c>
      <c r="BA150" s="113">
        <f t="shared" si="64"/>
        <v>-3.403575</v>
      </c>
      <c r="BB150" s="113">
        <f t="shared" si="65"/>
        <v>-12.546800000000001</v>
      </c>
      <c r="BC150" s="113">
        <v>2.24E-2</v>
      </c>
      <c r="BD150" s="45">
        <v>1</v>
      </c>
      <c r="BF150" s="113">
        <f t="shared" si="66"/>
        <v>-3.403575</v>
      </c>
      <c r="BG150" s="113">
        <f t="shared" si="67"/>
        <v>13.373200000000001</v>
      </c>
      <c r="BH150" s="113">
        <v>2.24E-2</v>
      </c>
      <c r="BI150" s="45">
        <v>1</v>
      </c>
      <c r="BK150" s="113">
        <f t="shared" si="68"/>
        <v>-3.403575</v>
      </c>
      <c r="BL150" s="113">
        <f t="shared" si="69"/>
        <v>16.0532</v>
      </c>
      <c r="BM150" s="113">
        <v>2.24E-2</v>
      </c>
      <c r="BN150" s="45">
        <v>1</v>
      </c>
    </row>
    <row r="151" spans="1:66" s="59" customFormat="1">
      <c r="A151" s="114"/>
      <c r="B151" s="2"/>
      <c r="C151" s="2"/>
      <c r="D151" s="114"/>
      <c r="E151" s="114"/>
      <c r="F151" s="114"/>
      <c r="G151" s="114"/>
      <c r="H151" s="114"/>
      <c r="I151" s="114"/>
      <c r="J151" s="114"/>
      <c r="K151" s="114"/>
      <c r="L151" s="2"/>
      <c r="M151" s="2"/>
      <c r="N151" s="121">
        <v>3.759525</v>
      </c>
      <c r="O151" s="122">
        <f t="shared" si="51"/>
        <v>-3.759525</v>
      </c>
      <c r="P151" s="121">
        <v>-15.64</v>
      </c>
      <c r="Q151" s="122">
        <v>-12.96</v>
      </c>
      <c r="R151" s="122">
        <v>12.96</v>
      </c>
      <c r="S151" s="130">
        <v>15.64</v>
      </c>
      <c r="T151" s="87">
        <v>0.41320000000000001</v>
      </c>
      <c r="U151" s="87">
        <v>-0.41320000000000001</v>
      </c>
      <c r="V151" s="87">
        <v>2.24E-2</v>
      </c>
      <c r="W151" s="86">
        <v>0.41320000000000001</v>
      </c>
      <c r="X151" s="87">
        <v>-0.41320000000000001</v>
      </c>
      <c r="Y151" s="88">
        <f t="shared" si="50"/>
        <v>2.24E-2</v>
      </c>
      <c r="Z151" s="155">
        <v>34</v>
      </c>
      <c r="AA151" s="60">
        <v>1</v>
      </c>
      <c r="AB151" s="122">
        <f t="shared" si="52"/>
        <v>4.1727249999999998</v>
      </c>
      <c r="AC151" s="122">
        <f t="shared" si="53"/>
        <v>-16.0532</v>
      </c>
      <c r="AD151" s="122">
        <f t="shared" si="54"/>
        <v>2.24E-2</v>
      </c>
      <c r="AE151" s="59">
        <v>1</v>
      </c>
      <c r="AG151" s="122">
        <f t="shared" si="55"/>
        <v>4.1727249999999998</v>
      </c>
      <c r="AH151" s="122">
        <f t="shared" si="56"/>
        <v>-13.373200000000001</v>
      </c>
      <c r="AI151" s="122">
        <v>2.24E-2</v>
      </c>
      <c r="AJ151" s="59">
        <v>1</v>
      </c>
      <c r="AL151" s="122">
        <f t="shared" si="57"/>
        <v>4.1727249999999998</v>
      </c>
      <c r="AM151" s="122">
        <f t="shared" si="58"/>
        <v>12.546800000000001</v>
      </c>
      <c r="AN151" s="122">
        <v>2.24E-2</v>
      </c>
      <c r="AO151" s="59">
        <v>1</v>
      </c>
      <c r="AQ151" s="122">
        <f t="shared" si="59"/>
        <v>4.1727249999999998</v>
      </c>
      <c r="AR151" s="122">
        <f t="shared" si="60"/>
        <v>15.226800000000001</v>
      </c>
      <c r="AS151" s="122">
        <v>2.24E-2</v>
      </c>
      <c r="AT151" s="59">
        <v>1</v>
      </c>
      <c r="AV151" s="122">
        <f t="shared" si="61"/>
        <v>-3.3463250000000002</v>
      </c>
      <c r="AW151" s="122">
        <f t="shared" si="62"/>
        <v>-16.0532</v>
      </c>
      <c r="AX151" s="122">
        <f t="shared" si="63"/>
        <v>2.24E-2</v>
      </c>
      <c r="AY151" s="59">
        <v>1</v>
      </c>
      <c r="BA151" s="122">
        <f t="shared" si="64"/>
        <v>-3.3463250000000002</v>
      </c>
      <c r="BB151" s="122">
        <f t="shared" si="65"/>
        <v>-13.373200000000001</v>
      </c>
      <c r="BC151" s="122">
        <v>2.24E-2</v>
      </c>
      <c r="BD151" s="59">
        <v>1</v>
      </c>
      <c r="BF151" s="122">
        <f t="shared" si="66"/>
        <v>-3.3463250000000002</v>
      </c>
      <c r="BG151" s="122">
        <f t="shared" si="67"/>
        <v>12.546800000000001</v>
      </c>
      <c r="BH151" s="122">
        <v>2.24E-2</v>
      </c>
      <c r="BI151" s="59">
        <v>1</v>
      </c>
      <c r="BK151" s="122">
        <f t="shared" si="68"/>
        <v>-3.3463250000000002</v>
      </c>
      <c r="BL151" s="122">
        <f t="shared" si="69"/>
        <v>15.226800000000001</v>
      </c>
      <c r="BM151" s="122">
        <v>2.24E-2</v>
      </c>
      <c r="BN151" s="59">
        <v>1</v>
      </c>
    </row>
    <row r="152" spans="1:66" s="2" customFormat="1">
      <c r="A152" s="114"/>
      <c r="D152" s="114"/>
      <c r="E152" s="114"/>
      <c r="F152" s="114"/>
      <c r="G152" s="114"/>
      <c r="H152" s="114"/>
      <c r="I152" s="114"/>
      <c r="J152" s="114"/>
      <c r="K152" s="114"/>
      <c r="N152" s="115">
        <v>3.759525</v>
      </c>
      <c r="O152" s="114">
        <f t="shared" si="51"/>
        <v>-3.759525</v>
      </c>
      <c r="P152" s="115">
        <v>-15.64</v>
      </c>
      <c r="Q152" s="114">
        <v>-12.96</v>
      </c>
      <c r="R152" s="114">
        <v>12.96</v>
      </c>
      <c r="S152" s="131">
        <v>15.64</v>
      </c>
      <c r="T152" s="85">
        <v>-0.41320000000000001</v>
      </c>
      <c r="U152" s="85">
        <v>-0.41320000000000001</v>
      </c>
      <c r="V152" s="85">
        <v>2.24E-2</v>
      </c>
      <c r="W152" s="89">
        <v>-0.41320000000000001</v>
      </c>
      <c r="X152" s="85">
        <v>-0.41320000000000001</v>
      </c>
      <c r="Y152" s="90">
        <f t="shared" si="50"/>
        <v>2.24E-2</v>
      </c>
      <c r="Z152" s="154"/>
      <c r="AA152" s="62">
        <v>2</v>
      </c>
      <c r="AB152" s="114">
        <f t="shared" si="52"/>
        <v>3.3463250000000002</v>
      </c>
      <c r="AC152" s="114">
        <f t="shared" si="53"/>
        <v>-16.0532</v>
      </c>
      <c r="AD152" s="114">
        <f t="shared" si="54"/>
        <v>2.24E-2</v>
      </c>
      <c r="AE152" s="2">
        <v>1</v>
      </c>
      <c r="AG152" s="114">
        <f t="shared" si="55"/>
        <v>3.3463250000000002</v>
      </c>
      <c r="AH152" s="114">
        <f t="shared" si="56"/>
        <v>-13.373200000000001</v>
      </c>
      <c r="AI152" s="114">
        <v>2.24E-2</v>
      </c>
      <c r="AJ152" s="2">
        <v>1</v>
      </c>
      <c r="AL152" s="114">
        <f t="shared" si="57"/>
        <v>3.3463250000000002</v>
      </c>
      <c r="AM152" s="114">
        <f t="shared" si="58"/>
        <v>12.546800000000001</v>
      </c>
      <c r="AN152" s="114">
        <v>2.24E-2</v>
      </c>
      <c r="AO152" s="2">
        <v>1</v>
      </c>
      <c r="AQ152" s="114">
        <f t="shared" si="59"/>
        <v>3.3463250000000002</v>
      </c>
      <c r="AR152" s="114">
        <f t="shared" si="60"/>
        <v>15.226800000000001</v>
      </c>
      <c r="AS152" s="114">
        <v>2.24E-2</v>
      </c>
      <c r="AT152" s="2">
        <v>1</v>
      </c>
      <c r="AV152" s="114">
        <f t="shared" si="61"/>
        <v>-4.1727249999999998</v>
      </c>
      <c r="AW152" s="114">
        <f t="shared" si="62"/>
        <v>-16.0532</v>
      </c>
      <c r="AX152" s="114">
        <f t="shared" si="63"/>
        <v>2.24E-2</v>
      </c>
      <c r="AY152" s="2">
        <v>1</v>
      </c>
      <c r="BA152" s="114">
        <f t="shared" si="64"/>
        <v>-4.1727249999999998</v>
      </c>
      <c r="BB152" s="114">
        <f t="shared" si="65"/>
        <v>-13.373200000000001</v>
      </c>
      <c r="BC152" s="114">
        <v>2.24E-2</v>
      </c>
      <c r="BD152" s="2">
        <v>1</v>
      </c>
      <c r="BF152" s="114">
        <f t="shared" si="66"/>
        <v>-4.1727249999999998</v>
      </c>
      <c r="BG152" s="114">
        <f t="shared" si="67"/>
        <v>12.546800000000001</v>
      </c>
      <c r="BH152" s="114">
        <v>2.24E-2</v>
      </c>
      <c r="BI152" s="2">
        <v>1</v>
      </c>
      <c r="BK152" s="114">
        <f t="shared" si="68"/>
        <v>-4.1727249999999998</v>
      </c>
      <c r="BL152" s="114">
        <f t="shared" si="69"/>
        <v>15.226800000000001</v>
      </c>
      <c r="BM152" s="114">
        <v>2.24E-2</v>
      </c>
      <c r="BN152" s="2">
        <v>1</v>
      </c>
    </row>
    <row r="153" spans="1:66" s="2" customFormat="1">
      <c r="A153" s="114"/>
      <c r="D153" s="114"/>
      <c r="E153" s="114"/>
      <c r="F153" s="114"/>
      <c r="G153" s="114"/>
      <c r="H153" s="114"/>
      <c r="I153" s="114"/>
      <c r="J153" s="114"/>
      <c r="K153" s="114"/>
      <c r="N153" s="115">
        <v>3.759525</v>
      </c>
      <c r="O153" s="114">
        <f t="shared" si="51"/>
        <v>-3.759525</v>
      </c>
      <c r="P153" s="115">
        <v>-15.64</v>
      </c>
      <c r="Q153" s="114">
        <v>-12.96</v>
      </c>
      <c r="R153" s="114">
        <v>12.96</v>
      </c>
      <c r="S153" s="131">
        <v>15.64</v>
      </c>
      <c r="T153" s="85">
        <v>-0.41320000000000001</v>
      </c>
      <c r="U153" s="85">
        <v>0.41320000000000001</v>
      </c>
      <c r="V153" s="85">
        <v>2.24E-2</v>
      </c>
      <c r="W153" s="89">
        <v>-0.41320000000000001</v>
      </c>
      <c r="X153" s="85">
        <v>0.41320000000000001</v>
      </c>
      <c r="Y153" s="90">
        <f t="shared" si="50"/>
        <v>2.24E-2</v>
      </c>
      <c r="Z153" s="154"/>
      <c r="AA153" s="62">
        <v>3</v>
      </c>
      <c r="AB153" s="114">
        <f t="shared" si="52"/>
        <v>3.3463250000000002</v>
      </c>
      <c r="AC153" s="114">
        <f t="shared" si="53"/>
        <v>-15.226800000000001</v>
      </c>
      <c r="AD153" s="114">
        <f t="shared" si="54"/>
        <v>2.24E-2</v>
      </c>
      <c r="AE153" s="2">
        <v>1</v>
      </c>
      <c r="AG153" s="114">
        <f t="shared" si="55"/>
        <v>3.3463250000000002</v>
      </c>
      <c r="AH153" s="114">
        <f t="shared" si="56"/>
        <v>-12.546800000000001</v>
      </c>
      <c r="AI153" s="114">
        <v>2.24E-2</v>
      </c>
      <c r="AJ153" s="2">
        <v>1</v>
      </c>
      <c r="AL153" s="114">
        <f t="shared" si="57"/>
        <v>3.3463250000000002</v>
      </c>
      <c r="AM153" s="114">
        <f t="shared" si="58"/>
        <v>13.373200000000001</v>
      </c>
      <c r="AN153" s="114">
        <v>2.24E-2</v>
      </c>
      <c r="AO153" s="2">
        <v>1</v>
      </c>
      <c r="AQ153" s="114">
        <f t="shared" si="59"/>
        <v>3.3463250000000002</v>
      </c>
      <c r="AR153" s="114">
        <f t="shared" si="60"/>
        <v>16.0532</v>
      </c>
      <c r="AS153" s="114">
        <v>2.24E-2</v>
      </c>
      <c r="AT153" s="2">
        <v>1</v>
      </c>
      <c r="AV153" s="114">
        <f t="shared" si="61"/>
        <v>-4.1727249999999998</v>
      </c>
      <c r="AW153" s="114">
        <f t="shared" si="62"/>
        <v>-15.226800000000001</v>
      </c>
      <c r="AX153" s="114">
        <f t="shared" si="63"/>
        <v>2.24E-2</v>
      </c>
      <c r="AY153" s="2">
        <v>1</v>
      </c>
      <c r="BA153" s="114">
        <f t="shared" si="64"/>
        <v>-4.1727249999999998</v>
      </c>
      <c r="BB153" s="114">
        <f t="shared" si="65"/>
        <v>-12.546800000000001</v>
      </c>
      <c r="BC153" s="114">
        <v>2.24E-2</v>
      </c>
      <c r="BD153" s="2">
        <v>1</v>
      </c>
      <c r="BF153" s="114">
        <f t="shared" si="66"/>
        <v>-4.1727249999999998</v>
      </c>
      <c r="BG153" s="114">
        <f t="shared" si="67"/>
        <v>13.373200000000001</v>
      </c>
      <c r="BH153" s="114">
        <v>2.24E-2</v>
      </c>
      <c r="BI153" s="2">
        <v>1</v>
      </c>
      <c r="BK153" s="114">
        <f t="shared" si="68"/>
        <v>-4.1727249999999998</v>
      </c>
      <c r="BL153" s="114">
        <f t="shared" si="69"/>
        <v>16.0532</v>
      </c>
      <c r="BM153" s="114">
        <v>2.24E-2</v>
      </c>
      <c r="BN153" s="2">
        <v>1</v>
      </c>
    </row>
    <row r="154" spans="1:66" s="63" customFormat="1">
      <c r="A154" s="114"/>
      <c r="B154" s="2"/>
      <c r="C154" s="2"/>
      <c r="D154" s="114"/>
      <c r="E154" s="114"/>
      <c r="F154" s="114"/>
      <c r="G154" s="114"/>
      <c r="H154" s="114"/>
      <c r="I154" s="114"/>
      <c r="J154" s="114"/>
      <c r="K154" s="114"/>
      <c r="L154" s="2"/>
      <c r="M154" s="2"/>
      <c r="N154" s="123">
        <v>3.759525</v>
      </c>
      <c r="O154" s="124">
        <f t="shared" si="51"/>
        <v>-3.759525</v>
      </c>
      <c r="P154" s="123">
        <v>-15.64</v>
      </c>
      <c r="Q154" s="124">
        <v>-12.96</v>
      </c>
      <c r="R154" s="124">
        <v>12.96</v>
      </c>
      <c r="S154" s="129">
        <v>15.64</v>
      </c>
      <c r="T154" s="92">
        <v>0.41320000000000001</v>
      </c>
      <c r="U154" s="92">
        <v>0.41320000000000001</v>
      </c>
      <c r="V154" s="92">
        <v>2.24E-2</v>
      </c>
      <c r="W154" s="91">
        <v>0.41320000000000001</v>
      </c>
      <c r="X154" s="92">
        <v>0.41320000000000001</v>
      </c>
      <c r="Y154" s="93">
        <f t="shared" si="50"/>
        <v>2.24E-2</v>
      </c>
      <c r="Z154" s="156"/>
      <c r="AA154" s="64">
        <v>4</v>
      </c>
      <c r="AB154" s="124">
        <f t="shared" si="52"/>
        <v>4.1727249999999998</v>
      </c>
      <c r="AC154" s="124">
        <f t="shared" si="53"/>
        <v>-15.226800000000001</v>
      </c>
      <c r="AD154" s="124">
        <f t="shared" si="54"/>
        <v>2.24E-2</v>
      </c>
      <c r="AE154" s="63">
        <v>1</v>
      </c>
      <c r="AG154" s="124">
        <f t="shared" si="55"/>
        <v>4.1727249999999998</v>
      </c>
      <c r="AH154" s="124">
        <f t="shared" si="56"/>
        <v>-12.546800000000001</v>
      </c>
      <c r="AI154" s="124">
        <v>2.24E-2</v>
      </c>
      <c r="AJ154" s="63">
        <v>1</v>
      </c>
      <c r="AL154" s="124">
        <f t="shared" si="57"/>
        <v>4.1727249999999998</v>
      </c>
      <c r="AM154" s="124">
        <f t="shared" si="58"/>
        <v>13.373200000000001</v>
      </c>
      <c r="AN154" s="124">
        <v>2.24E-2</v>
      </c>
      <c r="AO154" s="63">
        <v>1</v>
      </c>
      <c r="AQ154" s="124">
        <f t="shared" si="59"/>
        <v>4.1727249999999998</v>
      </c>
      <c r="AR154" s="124">
        <f t="shared" si="60"/>
        <v>16.0532</v>
      </c>
      <c r="AS154" s="124">
        <v>2.24E-2</v>
      </c>
      <c r="AT154" s="63">
        <v>1</v>
      </c>
      <c r="AV154" s="124">
        <f t="shared" si="61"/>
        <v>-3.3463250000000002</v>
      </c>
      <c r="AW154" s="124">
        <f t="shared" si="62"/>
        <v>-15.226800000000001</v>
      </c>
      <c r="AX154" s="124">
        <f t="shared" si="63"/>
        <v>2.24E-2</v>
      </c>
      <c r="AY154" s="63">
        <v>1</v>
      </c>
      <c r="BA154" s="124">
        <f t="shared" si="64"/>
        <v>-3.3463250000000002</v>
      </c>
      <c r="BB154" s="124">
        <f t="shared" si="65"/>
        <v>-12.546800000000001</v>
      </c>
      <c r="BC154" s="124">
        <v>2.24E-2</v>
      </c>
      <c r="BD154" s="63">
        <v>1</v>
      </c>
      <c r="BF154" s="124">
        <f t="shared" si="66"/>
        <v>-3.3463250000000002</v>
      </c>
      <c r="BG154" s="124">
        <f t="shared" si="67"/>
        <v>13.373200000000001</v>
      </c>
      <c r="BH154" s="124">
        <v>2.24E-2</v>
      </c>
      <c r="BI154" s="63">
        <v>1</v>
      </c>
      <c r="BK154" s="124">
        <f t="shared" si="68"/>
        <v>-3.3463250000000002</v>
      </c>
      <c r="BL154" s="124">
        <f t="shared" si="69"/>
        <v>16.0532</v>
      </c>
      <c r="BM154" s="124">
        <v>2.24E-2</v>
      </c>
      <c r="BN154" s="63">
        <v>1</v>
      </c>
    </row>
    <row r="155" spans="1:66">
      <c r="A155" s="114"/>
      <c r="B155" s="2"/>
      <c r="C155" s="2"/>
      <c r="D155" s="114"/>
      <c r="E155" s="114"/>
      <c r="F155" s="114"/>
      <c r="G155" s="114"/>
      <c r="H155" s="114"/>
      <c r="I155" s="114"/>
      <c r="J155" s="114"/>
      <c r="K155" s="114"/>
      <c r="L155" s="2"/>
      <c r="M155" s="2"/>
      <c r="N155" s="115">
        <v>3.7050000000000001</v>
      </c>
      <c r="O155" s="113">
        <f t="shared" si="51"/>
        <v>-3.7050000000000001</v>
      </c>
      <c r="P155" s="115">
        <v>-15.64</v>
      </c>
      <c r="Q155" s="114">
        <v>-12.96</v>
      </c>
      <c r="R155" s="114">
        <v>12.96</v>
      </c>
      <c r="S155" s="131">
        <v>15.64</v>
      </c>
      <c r="T155" s="125">
        <v>0.41320000000000001</v>
      </c>
      <c r="U155" s="125">
        <v>-0.41320000000000001</v>
      </c>
      <c r="V155" s="125">
        <v>2.24E-2</v>
      </c>
      <c r="W155" s="89">
        <v>0.41320000000000001</v>
      </c>
      <c r="X155" s="85">
        <v>-0.41320000000000001</v>
      </c>
      <c r="Y155" s="90">
        <f t="shared" si="50"/>
        <v>2.24E-2</v>
      </c>
      <c r="Z155" s="154">
        <v>35</v>
      </c>
      <c r="AA155" s="62">
        <v>1</v>
      </c>
      <c r="AB155" s="114">
        <f t="shared" si="52"/>
        <v>4.1181999999999999</v>
      </c>
      <c r="AC155" s="114">
        <f t="shared" si="53"/>
        <v>-16.0532</v>
      </c>
      <c r="AD155" s="114">
        <f t="shared" si="54"/>
        <v>2.24E-2</v>
      </c>
      <c r="AE155" s="2">
        <v>1</v>
      </c>
      <c r="AG155" s="113">
        <f t="shared" si="55"/>
        <v>4.1181999999999999</v>
      </c>
      <c r="AH155" s="113">
        <f t="shared" si="56"/>
        <v>-13.373200000000001</v>
      </c>
      <c r="AI155" s="113">
        <v>2.24E-2</v>
      </c>
      <c r="AJ155" s="45">
        <v>1</v>
      </c>
      <c r="AL155" s="113">
        <f t="shared" si="57"/>
        <v>4.1181999999999999</v>
      </c>
      <c r="AM155" s="113">
        <f t="shared" si="58"/>
        <v>12.546800000000001</v>
      </c>
      <c r="AN155" s="113">
        <v>2.24E-2</v>
      </c>
      <c r="AO155" s="45">
        <v>1</v>
      </c>
      <c r="AQ155" s="113">
        <f t="shared" si="59"/>
        <v>4.1181999999999999</v>
      </c>
      <c r="AR155" s="113">
        <f t="shared" si="60"/>
        <v>15.226800000000001</v>
      </c>
      <c r="AS155" s="113">
        <v>2.24E-2</v>
      </c>
      <c r="AT155" s="45">
        <v>1</v>
      </c>
      <c r="AV155" s="113">
        <f t="shared" si="61"/>
        <v>-3.2918000000000003</v>
      </c>
      <c r="AW155" s="113">
        <f t="shared" si="62"/>
        <v>-16.0532</v>
      </c>
      <c r="AX155" s="113">
        <f t="shared" si="63"/>
        <v>2.24E-2</v>
      </c>
      <c r="AY155" s="45">
        <v>1</v>
      </c>
      <c r="BA155" s="113">
        <f t="shared" si="64"/>
        <v>-3.2918000000000003</v>
      </c>
      <c r="BB155" s="113">
        <f t="shared" si="65"/>
        <v>-13.373200000000001</v>
      </c>
      <c r="BC155" s="113">
        <v>2.24E-2</v>
      </c>
      <c r="BD155" s="45">
        <v>1</v>
      </c>
      <c r="BF155" s="113">
        <f t="shared" si="66"/>
        <v>-3.2918000000000003</v>
      </c>
      <c r="BG155" s="113">
        <f t="shared" si="67"/>
        <v>12.546800000000001</v>
      </c>
      <c r="BH155" s="113">
        <v>2.24E-2</v>
      </c>
      <c r="BI155" s="45">
        <v>1</v>
      </c>
      <c r="BK155" s="113">
        <f t="shared" si="68"/>
        <v>-3.2918000000000003</v>
      </c>
      <c r="BL155" s="113">
        <f t="shared" si="69"/>
        <v>15.226800000000001</v>
      </c>
      <c r="BM155" s="113">
        <v>2.24E-2</v>
      </c>
      <c r="BN155" s="45">
        <v>1</v>
      </c>
    </row>
    <row r="156" spans="1:66">
      <c r="A156" s="114"/>
      <c r="B156" s="2"/>
      <c r="C156" s="2"/>
      <c r="D156" s="114"/>
      <c r="E156" s="114"/>
      <c r="F156" s="114"/>
      <c r="G156" s="114"/>
      <c r="H156" s="114"/>
      <c r="I156" s="114"/>
      <c r="J156" s="114"/>
      <c r="K156" s="114"/>
      <c r="L156" s="2"/>
      <c r="M156" s="2"/>
      <c r="N156" s="115">
        <v>3.7050000000000001</v>
      </c>
      <c r="O156" s="113">
        <f t="shared" si="51"/>
        <v>-3.7050000000000001</v>
      </c>
      <c r="P156" s="115">
        <v>-15.64</v>
      </c>
      <c r="Q156" s="114">
        <v>-12.96</v>
      </c>
      <c r="R156" s="114">
        <v>12.96</v>
      </c>
      <c r="S156" s="131">
        <v>15.64</v>
      </c>
      <c r="T156" s="125">
        <v>-0.41320000000000001</v>
      </c>
      <c r="U156" s="125">
        <v>-0.41320000000000001</v>
      </c>
      <c r="V156" s="125">
        <v>2.24E-2</v>
      </c>
      <c r="W156" s="89">
        <v>-0.41320000000000001</v>
      </c>
      <c r="X156" s="85">
        <v>-0.41320000000000001</v>
      </c>
      <c r="Y156" s="90">
        <f t="shared" si="50"/>
        <v>2.24E-2</v>
      </c>
      <c r="Z156" s="154"/>
      <c r="AA156" s="62">
        <v>2</v>
      </c>
      <c r="AB156" s="114">
        <f t="shared" si="52"/>
        <v>3.2918000000000003</v>
      </c>
      <c r="AC156" s="114">
        <f t="shared" si="53"/>
        <v>-16.0532</v>
      </c>
      <c r="AD156" s="114">
        <f t="shared" si="54"/>
        <v>2.24E-2</v>
      </c>
      <c r="AE156" s="2">
        <v>1</v>
      </c>
      <c r="AG156" s="113">
        <f t="shared" si="55"/>
        <v>3.2918000000000003</v>
      </c>
      <c r="AH156" s="113">
        <f t="shared" si="56"/>
        <v>-13.373200000000001</v>
      </c>
      <c r="AI156" s="113">
        <v>2.24E-2</v>
      </c>
      <c r="AJ156" s="45">
        <v>1</v>
      </c>
      <c r="AL156" s="113">
        <f t="shared" si="57"/>
        <v>3.2918000000000003</v>
      </c>
      <c r="AM156" s="113">
        <f t="shared" si="58"/>
        <v>12.546800000000001</v>
      </c>
      <c r="AN156" s="113">
        <v>2.24E-2</v>
      </c>
      <c r="AO156" s="45">
        <v>1</v>
      </c>
      <c r="AQ156" s="113">
        <f t="shared" si="59"/>
        <v>3.2918000000000003</v>
      </c>
      <c r="AR156" s="113">
        <f t="shared" si="60"/>
        <v>15.226800000000001</v>
      </c>
      <c r="AS156" s="113">
        <v>2.24E-2</v>
      </c>
      <c r="AT156" s="45">
        <v>1</v>
      </c>
      <c r="AV156" s="113">
        <f t="shared" si="61"/>
        <v>-4.1181999999999999</v>
      </c>
      <c r="AW156" s="113">
        <f t="shared" si="62"/>
        <v>-16.0532</v>
      </c>
      <c r="AX156" s="113">
        <f t="shared" si="63"/>
        <v>2.24E-2</v>
      </c>
      <c r="AY156" s="45">
        <v>1</v>
      </c>
      <c r="BA156" s="113">
        <f t="shared" si="64"/>
        <v>-4.1181999999999999</v>
      </c>
      <c r="BB156" s="113">
        <f t="shared" si="65"/>
        <v>-13.373200000000001</v>
      </c>
      <c r="BC156" s="113">
        <v>2.24E-2</v>
      </c>
      <c r="BD156" s="45">
        <v>1</v>
      </c>
      <c r="BF156" s="113">
        <f t="shared" si="66"/>
        <v>-4.1181999999999999</v>
      </c>
      <c r="BG156" s="113">
        <f t="shared" si="67"/>
        <v>12.546800000000001</v>
      </c>
      <c r="BH156" s="113">
        <v>2.24E-2</v>
      </c>
      <c r="BI156" s="45">
        <v>1</v>
      </c>
      <c r="BK156" s="113">
        <f t="shared" si="68"/>
        <v>-4.1181999999999999</v>
      </c>
      <c r="BL156" s="113">
        <f t="shared" si="69"/>
        <v>15.226800000000001</v>
      </c>
      <c r="BM156" s="113">
        <v>2.24E-2</v>
      </c>
      <c r="BN156" s="45">
        <v>1</v>
      </c>
    </row>
    <row r="157" spans="1:66">
      <c r="A157" s="114"/>
      <c r="B157" s="2"/>
      <c r="C157" s="2"/>
      <c r="D157" s="114"/>
      <c r="E157" s="114"/>
      <c r="F157" s="114"/>
      <c r="G157" s="114"/>
      <c r="H157" s="114"/>
      <c r="I157" s="114"/>
      <c r="J157" s="114"/>
      <c r="K157" s="114"/>
      <c r="L157" s="2"/>
      <c r="M157" s="2"/>
      <c r="N157" s="115">
        <v>3.7050000000000001</v>
      </c>
      <c r="O157" s="113">
        <f t="shared" si="51"/>
        <v>-3.7050000000000001</v>
      </c>
      <c r="P157" s="115">
        <v>-15.64</v>
      </c>
      <c r="Q157" s="114">
        <v>-12.96</v>
      </c>
      <c r="R157" s="114">
        <v>12.96</v>
      </c>
      <c r="S157" s="131">
        <v>15.64</v>
      </c>
      <c r="T157" s="125">
        <v>-0.41320000000000001</v>
      </c>
      <c r="U157" s="125">
        <v>0.41320000000000001</v>
      </c>
      <c r="V157" s="125">
        <v>2.24E-2</v>
      </c>
      <c r="W157" s="89">
        <v>-0.41320000000000001</v>
      </c>
      <c r="X157" s="85">
        <v>0.41320000000000001</v>
      </c>
      <c r="Y157" s="90">
        <f t="shared" si="50"/>
        <v>2.24E-2</v>
      </c>
      <c r="Z157" s="154"/>
      <c r="AA157" s="62">
        <v>3</v>
      </c>
      <c r="AB157" s="114">
        <f t="shared" si="52"/>
        <v>3.2918000000000003</v>
      </c>
      <c r="AC157" s="114">
        <f t="shared" si="53"/>
        <v>-15.226800000000001</v>
      </c>
      <c r="AD157" s="114">
        <f t="shared" si="54"/>
        <v>2.24E-2</v>
      </c>
      <c r="AE157" s="2">
        <v>1</v>
      </c>
      <c r="AG157" s="113">
        <f t="shared" si="55"/>
        <v>3.2918000000000003</v>
      </c>
      <c r="AH157" s="113">
        <f t="shared" si="56"/>
        <v>-12.546800000000001</v>
      </c>
      <c r="AI157" s="113">
        <v>2.24E-2</v>
      </c>
      <c r="AJ157" s="45">
        <v>1</v>
      </c>
      <c r="AL157" s="113">
        <f t="shared" si="57"/>
        <v>3.2918000000000003</v>
      </c>
      <c r="AM157" s="113">
        <f t="shared" si="58"/>
        <v>13.373200000000001</v>
      </c>
      <c r="AN157" s="113">
        <v>2.24E-2</v>
      </c>
      <c r="AO157" s="45">
        <v>1</v>
      </c>
      <c r="AQ157" s="113">
        <f t="shared" si="59"/>
        <v>3.2918000000000003</v>
      </c>
      <c r="AR157" s="113">
        <f t="shared" si="60"/>
        <v>16.0532</v>
      </c>
      <c r="AS157" s="113">
        <v>2.24E-2</v>
      </c>
      <c r="AT157" s="45">
        <v>1</v>
      </c>
      <c r="AV157" s="113">
        <f t="shared" si="61"/>
        <v>-4.1181999999999999</v>
      </c>
      <c r="AW157" s="113">
        <f t="shared" si="62"/>
        <v>-15.226800000000001</v>
      </c>
      <c r="AX157" s="113">
        <f t="shared" si="63"/>
        <v>2.24E-2</v>
      </c>
      <c r="AY157" s="45">
        <v>1</v>
      </c>
      <c r="BA157" s="113">
        <f t="shared" si="64"/>
        <v>-4.1181999999999999</v>
      </c>
      <c r="BB157" s="113">
        <f t="shared" si="65"/>
        <v>-12.546800000000001</v>
      </c>
      <c r="BC157" s="113">
        <v>2.24E-2</v>
      </c>
      <c r="BD157" s="45">
        <v>1</v>
      </c>
      <c r="BF157" s="113">
        <f t="shared" si="66"/>
        <v>-4.1181999999999999</v>
      </c>
      <c r="BG157" s="113">
        <f t="shared" si="67"/>
        <v>13.373200000000001</v>
      </c>
      <c r="BH157" s="113">
        <v>2.24E-2</v>
      </c>
      <c r="BI157" s="45">
        <v>1</v>
      </c>
      <c r="BK157" s="113">
        <f t="shared" si="68"/>
        <v>-4.1181999999999999</v>
      </c>
      <c r="BL157" s="113">
        <f t="shared" si="69"/>
        <v>16.0532</v>
      </c>
      <c r="BM157" s="113">
        <v>2.24E-2</v>
      </c>
      <c r="BN157" s="45">
        <v>1</v>
      </c>
    </row>
    <row r="158" spans="1:66">
      <c r="A158" s="114"/>
      <c r="B158" s="2"/>
      <c r="C158" s="2"/>
      <c r="D158" s="114"/>
      <c r="E158" s="114"/>
      <c r="F158" s="114"/>
      <c r="G158" s="114"/>
      <c r="H158" s="114"/>
      <c r="I158" s="114"/>
      <c r="J158" s="114"/>
      <c r="K158" s="114"/>
      <c r="L158" s="2"/>
      <c r="M158" s="2"/>
      <c r="N158" s="115">
        <v>3.7050000000000001</v>
      </c>
      <c r="O158" s="113">
        <f t="shared" si="51"/>
        <v>-3.7050000000000001</v>
      </c>
      <c r="P158" s="115">
        <v>-15.64</v>
      </c>
      <c r="Q158" s="114">
        <v>-12.96</v>
      </c>
      <c r="R158" s="114">
        <v>12.96</v>
      </c>
      <c r="S158" s="131">
        <v>15.64</v>
      </c>
      <c r="T158" s="125">
        <v>0.41320000000000001</v>
      </c>
      <c r="U158" s="125">
        <v>0.41320000000000001</v>
      </c>
      <c r="V158" s="125">
        <v>2.24E-2</v>
      </c>
      <c r="W158" s="89">
        <v>0.41320000000000001</v>
      </c>
      <c r="X158" s="85">
        <v>0.41320000000000001</v>
      </c>
      <c r="Y158" s="90">
        <f t="shared" si="50"/>
        <v>2.24E-2</v>
      </c>
      <c r="Z158" s="154"/>
      <c r="AA158" s="62">
        <v>4</v>
      </c>
      <c r="AB158" s="114">
        <f t="shared" si="52"/>
        <v>4.1181999999999999</v>
      </c>
      <c r="AC158" s="114">
        <f t="shared" si="53"/>
        <v>-15.226800000000001</v>
      </c>
      <c r="AD158" s="114">
        <f t="shared" si="54"/>
        <v>2.24E-2</v>
      </c>
      <c r="AE158" s="2">
        <v>1</v>
      </c>
      <c r="AG158" s="113">
        <f t="shared" si="55"/>
        <v>4.1181999999999999</v>
      </c>
      <c r="AH158" s="113">
        <f t="shared" si="56"/>
        <v>-12.546800000000001</v>
      </c>
      <c r="AI158" s="113">
        <v>2.24E-2</v>
      </c>
      <c r="AJ158" s="45">
        <v>1</v>
      </c>
      <c r="AL158" s="113">
        <f t="shared" si="57"/>
        <v>4.1181999999999999</v>
      </c>
      <c r="AM158" s="113">
        <f t="shared" si="58"/>
        <v>13.373200000000001</v>
      </c>
      <c r="AN158" s="113">
        <v>2.24E-2</v>
      </c>
      <c r="AO158" s="45">
        <v>1</v>
      </c>
      <c r="AQ158" s="113">
        <f t="shared" si="59"/>
        <v>4.1181999999999999</v>
      </c>
      <c r="AR158" s="113">
        <f t="shared" si="60"/>
        <v>16.0532</v>
      </c>
      <c r="AS158" s="113">
        <v>2.24E-2</v>
      </c>
      <c r="AT158" s="45">
        <v>1</v>
      </c>
      <c r="AV158" s="113">
        <f t="shared" si="61"/>
        <v>-3.2918000000000003</v>
      </c>
      <c r="AW158" s="113">
        <f t="shared" si="62"/>
        <v>-15.226800000000001</v>
      </c>
      <c r="AX158" s="113">
        <f t="shared" si="63"/>
        <v>2.24E-2</v>
      </c>
      <c r="AY158" s="45">
        <v>1</v>
      </c>
      <c r="BA158" s="113">
        <f t="shared" si="64"/>
        <v>-3.2918000000000003</v>
      </c>
      <c r="BB158" s="113">
        <f t="shared" si="65"/>
        <v>-12.546800000000001</v>
      </c>
      <c r="BC158" s="113">
        <v>2.24E-2</v>
      </c>
      <c r="BD158" s="45">
        <v>1</v>
      </c>
      <c r="BF158" s="113">
        <f t="shared" si="66"/>
        <v>-3.2918000000000003</v>
      </c>
      <c r="BG158" s="113">
        <f t="shared" si="67"/>
        <v>13.373200000000001</v>
      </c>
      <c r="BH158" s="113">
        <v>2.24E-2</v>
      </c>
      <c r="BI158" s="45">
        <v>1</v>
      </c>
      <c r="BK158" s="113">
        <f t="shared" si="68"/>
        <v>-3.2918000000000003</v>
      </c>
      <c r="BL158" s="113">
        <f t="shared" si="69"/>
        <v>16.0532</v>
      </c>
      <c r="BM158" s="113">
        <v>2.24E-2</v>
      </c>
      <c r="BN158" s="45">
        <v>1</v>
      </c>
    </row>
    <row r="159" spans="1:66" s="59" customFormat="1">
      <c r="A159" s="114"/>
      <c r="B159" s="2"/>
      <c r="C159" s="2"/>
      <c r="D159" s="114"/>
      <c r="E159" s="114"/>
      <c r="F159" s="114"/>
      <c r="G159" s="114"/>
      <c r="H159" s="114"/>
      <c r="I159" s="114"/>
      <c r="J159" s="114"/>
      <c r="K159" s="114"/>
      <c r="L159" s="2"/>
      <c r="M159" s="2"/>
      <c r="N159" s="121">
        <v>3.6760000000000002</v>
      </c>
      <c r="O159" s="122">
        <f t="shared" si="51"/>
        <v>-3.6760000000000002</v>
      </c>
      <c r="P159" s="121">
        <v>-15.64</v>
      </c>
      <c r="Q159" s="122">
        <v>-12.96</v>
      </c>
      <c r="R159" s="122">
        <v>12.96</v>
      </c>
      <c r="S159" s="130">
        <v>15.64</v>
      </c>
      <c r="T159" s="87">
        <v>0.41320000000000001</v>
      </c>
      <c r="U159" s="87">
        <v>-0.41320000000000001</v>
      </c>
      <c r="V159" s="87">
        <v>2.24E-2</v>
      </c>
      <c r="W159" s="86">
        <v>0.41320000000000001</v>
      </c>
      <c r="X159" s="87">
        <v>-0.41320000000000001</v>
      </c>
      <c r="Y159" s="88">
        <f t="shared" si="50"/>
        <v>2.24E-2</v>
      </c>
      <c r="Z159" s="155">
        <v>36</v>
      </c>
      <c r="AA159" s="60">
        <v>1</v>
      </c>
      <c r="AB159" s="122">
        <f t="shared" si="52"/>
        <v>4.0891999999999999</v>
      </c>
      <c r="AC159" s="122">
        <f t="shared" si="53"/>
        <v>-16.0532</v>
      </c>
      <c r="AD159" s="122">
        <f t="shared" si="54"/>
        <v>2.24E-2</v>
      </c>
      <c r="AE159" s="59">
        <v>1</v>
      </c>
      <c r="AG159" s="122">
        <f t="shared" si="55"/>
        <v>4.0891999999999999</v>
      </c>
      <c r="AH159" s="122">
        <f t="shared" si="56"/>
        <v>-13.373200000000001</v>
      </c>
      <c r="AI159" s="122">
        <v>2.24E-2</v>
      </c>
      <c r="AJ159" s="59">
        <v>1</v>
      </c>
      <c r="AL159" s="122">
        <f t="shared" si="57"/>
        <v>4.0891999999999999</v>
      </c>
      <c r="AM159" s="122">
        <f t="shared" si="58"/>
        <v>12.546800000000001</v>
      </c>
      <c r="AN159" s="122">
        <v>2.24E-2</v>
      </c>
      <c r="AO159" s="59">
        <v>1</v>
      </c>
      <c r="AQ159" s="122">
        <f t="shared" si="59"/>
        <v>4.0891999999999999</v>
      </c>
      <c r="AR159" s="122">
        <f t="shared" si="60"/>
        <v>15.226800000000001</v>
      </c>
      <c r="AS159" s="122">
        <v>2.24E-2</v>
      </c>
      <c r="AT159" s="59">
        <v>1</v>
      </c>
      <c r="AV159" s="122">
        <f t="shared" si="61"/>
        <v>-3.2628000000000004</v>
      </c>
      <c r="AW159" s="122">
        <f t="shared" si="62"/>
        <v>-16.0532</v>
      </c>
      <c r="AX159" s="122">
        <f t="shared" si="63"/>
        <v>2.24E-2</v>
      </c>
      <c r="AY159" s="59">
        <v>1</v>
      </c>
      <c r="BA159" s="122">
        <f t="shared" si="64"/>
        <v>-3.2628000000000004</v>
      </c>
      <c r="BB159" s="122">
        <f t="shared" si="65"/>
        <v>-13.373200000000001</v>
      </c>
      <c r="BC159" s="122">
        <v>2.24E-2</v>
      </c>
      <c r="BD159" s="59">
        <v>1</v>
      </c>
      <c r="BF159" s="122">
        <f t="shared" si="66"/>
        <v>-3.2628000000000004</v>
      </c>
      <c r="BG159" s="122">
        <f t="shared" si="67"/>
        <v>12.546800000000001</v>
      </c>
      <c r="BH159" s="122">
        <v>2.24E-2</v>
      </c>
      <c r="BI159" s="59">
        <v>1</v>
      </c>
      <c r="BK159" s="122">
        <f t="shared" si="68"/>
        <v>-3.2628000000000004</v>
      </c>
      <c r="BL159" s="122">
        <f t="shared" si="69"/>
        <v>15.226800000000001</v>
      </c>
      <c r="BM159" s="122">
        <v>2.24E-2</v>
      </c>
      <c r="BN159" s="59">
        <v>1</v>
      </c>
    </row>
    <row r="160" spans="1:66" s="2" customFormat="1">
      <c r="A160" s="114"/>
      <c r="D160" s="114"/>
      <c r="E160" s="114"/>
      <c r="F160" s="114"/>
      <c r="G160" s="114"/>
      <c r="H160" s="114"/>
      <c r="I160" s="114"/>
      <c r="J160" s="114"/>
      <c r="K160" s="114"/>
      <c r="N160" s="115">
        <v>3.6760000000000002</v>
      </c>
      <c r="O160" s="114">
        <f t="shared" si="51"/>
        <v>-3.6760000000000002</v>
      </c>
      <c r="P160" s="115">
        <v>-15.64</v>
      </c>
      <c r="Q160" s="114">
        <v>-12.96</v>
      </c>
      <c r="R160" s="114">
        <v>12.96</v>
      </c>
      <c r="S160" s="131">
        <v>15.64</v>
      </c>
      <c r="T160" s="85">
        <v>-0.41320000000000001</v>
      </c>
      <c r="U160" s="85">
        <v>-0.41320000000000001</v>
      </c>
      <c r="V160" s="85">
        <v>2.24E-2</v>
      </c>
      <c r="W160" s="89">
        <v>-0.41320000000000001</v>
      </c>
      <c r="X160" s="85">
        <v>-0.41320000000000001</v>
      </c>
      <c r="Y160" s="90">
        <f t="shared" si="50"/>
        <v>2.24E-2</v>
      </c>
      <c r="Z160" s="154"/>
      <c r="AA160" s="62">
        <v>2</v>
      </c>
      <c r="AB160" s="114">
        <f t="shared" si="52"/>
        <v>3.2628000000000004</v>
      </c>
      <c r="AC160" s="114">
        <f t="shared" si="53"/>
        <v>-16.0532</v>
      </c>
      <c r="AD160" s="114">
        <f t="shared" si="54"/>
        <v>2.24E-2</v>
      </c>
      <c r="AE160" s="2">
        <v>1</v>
      </c>
      <c r="AG160" s="114">
        <f t="shared" si="55"/>
        <v>3.2628000000000004</v>
      </c>
      <c r="AH160" s="114">
        <f t="shared" si="56"/>
        <v>-13.373200000000001</v>
      </c>
      <c r="AI160" s="114">
        <v>2.24E-2</v>
      </c>
      <c r="AJ160" s="2">
        <v>1</v>
      </c>
      <c r="AL160" s="114">
        <f t="shared" si="57"/>
        <v>3.2628000000000004</v>
      </c>
      <c r="AM160" s="114">
        <f t="shared" si="58"/>
        <v>12.546800000000001</v>
      </c>
      <c r="AN160" s="114">
        <v>2.24E-2</v>
      </c>
      <c r="AO160" s="2">
        <v>1</v>
      </c>
      <c r="AQ160" s="114">
        <f t="shared" si="59"/>
        <v>3.2628000000000004</v>
      </c>
      <c r="AR160" s="114">
        <f t="shared" si="60"/>
        <v>15.226800000000001</v>
      </c>
      <c r="AS160" s="114">
        <v>2.24E-2</v>
      </c>
      <c r="AT160" s="2">
        <v>1</v>
      </c>
      <c r="AV160" s="114">
        <f t="shared" si="61"/>
        <v>-4.0891999999999999</v>
      </c>
      <c r="AW160" s="114">
        <f t="shared" si="62"/>
        <v>-16.0532</v>
      </c>
      <c r="AX160" s="114">
        <f t="shared" si="63"/>
        <v>2.24E-2</v>
      </c>
      <c r="AY160" s="2">
        <v>1</v>
      </c>
      <c r="BA160" s="114">
        <f t="shared" si="64"/>
        <v>-4.0891999999999999</v>
      </c>
      <c r="BB160" s="114">
        <f t="shared" si="65"/>
        <v>-13.373200000000001</v>
      </c>
      <c r="BC160" s="114">
        <v>2.24E-2</v>
      </c>
      <c r="BD160" s="2">
        <v>1</v>
      </c>
      <c r="BF160" s="114">
        <f t="shared" si="66"/>
        <v>-4.0891999999999999</v>
      </c>
      <c r="BG160" s="114">
        <f t="shared" si="67"/>
        <v>12.546800000000001</v>
      </c>
      <c r="BH160" s="114">
        <v>2.24E-2</v>
      </c>
      <c r="BI160" s="2">
        <v>1</v>
      </c>
      <c r="BK160" s="114">
        <f t="shared" si="68"/>
        <v>-4.0891999999999999</v>
      </c>
      <c r="BL160" s="114">
        <f t="shared" si="69"/>
        <v>15.226800000000001</v>
      </c>
      <c r="BM160" s="114">
        <v>2.24E-2</v>
      </c>
      <c r="BN160" s="2">
        <v>1</v>
      </c>
    </row>
    <row r="161" spans="1:66" s="2" customFormat="1">
      <c r="A161" s="114"/>
      <c r="D161" s="114"/>
      <c r="E161" s="114"/>
      <c r="F161" s="114"/>
      <c r="G161" s="114"/>
      <c r="H161" s="114"/>
      <c r="I161" s="114"/>
      <c r="J161" s="114"/>
      <c r="K161" s="114"/>
      <c r="N161" s="115">
        <v>3.6760000000000002</v>
      </c>
      <c r="O161" s="114">
        <f t="shared" si="51"/>
        <v>-3.6760000000000002</v>
      </c>
      <c r="P161" s="115">
        <v>-15.64</v>
      </c>
      <c r="Q161" s="114">
        <v>-12.96</v>
      </c>
      <c r="R161" s="114">
        <v>12.96</v>
      </c>
      <c r="S161" s="131">
        <v>15.64</v>
      </c>
      <c r="T161" s="85">
        <v>-0.41320000000000001</v>
      </c>
      <c r="U161" s="85">
        <v>0.41320000000000001</v>
      </c>
      <c r="V161" s="85">
        <v>2.24E-2</v>
      </c>
      <c r="W161" s="89">
        <v>-0.41320000000000001</v>
      </c>
      <c r="X161" s="85">
        <v>0.41320000000000001</v>
      </c>
      <c r="Y161" s="90">
        <f t="shared" si="50"/>
        <v>2.24E-2</v>
      </c>
      <c r="Z161" s="154"/>
      <c r="AA161" s="62">
        <v>3</v>
      </c>
      <c r="AB161" s="114">
        <f t="shared" si="52"/>
        <v>3.2628000000000004</v>
      </c>
      <c r="AC161" s="114">
        <f t="shared" si="53"/>
        <v>-15.226800000000001</v>
      </c>
      <c r="AD161" s="114">
        <f t="shared" si="54"/>
        <v>2.24E-2</v>
      </c>
      <c r="AE161" s="2">
        <v>1</v>
      </c>
      <c r="AG161" s="114">
        <f t="shared" si="55"/>
        <v>3.2628000000000004</v>
      </c>
      <c r="AH161" s="114">
        <f t="shared" si="56"/>
        <v>-12.546800000000001</v>
      </c>
      <c r="AI161" s="114">
        <v>2.24E-2</v>
      </c>
      <c r="AJ161" s="2">
        <v>1</v>
      </c>
      <c r="AL161" s="114">
        <f t="shared" si="57"/>
        <v>3.2628000000000004</v>
      </c>
      <c r="AM161" s="114">
        <f t="shared" si="58"/>
        <v>13.373200000000001</v>
      </c>
      <c r="AN161" s="114">
        <v>2.24E-2</v>
      </c>
      <c r="AO161" s="2">
        <v>1</v>
      </c>
      <c r="AQ161" s="114">
        <f t="shared" si="59"/>
        <v>3.2628000000000004</v>
      </c>
      <c r="AR161" s="114">
        <f t="shared" si="60"/>
        <v>16.0532</v>
      </c>
      <c r="AS161" s="114">
        <v>2.24E-2</v>
      </c>
      <c r="AT161" s="2">
        <v>1</v>
      </c>
      <c r="AV161" s="114">
        <f t="shared" si="61"/>
        <v>-4.0891999999999999</v>
      </c>
      <c r="AW161" s="114">
        <f t="shared" si="62"/>
        <v>-15.226800000000001</v>
      </c>
      <c r="AX161" s="114">
        <f t="shared" si="63"/>
        <v>2.24E-2</v>
      </c>
      <c r="AY161" s="2">
        <v>1</v>
      </c>
      <c r="BA161" s="114">
        <f t="shared" si="64"/>
        <v>-4.0891999999999999</v>
      </c>
      <c r="BB161" s="114">
        <f t="shared" si="65"/>
        <v>-12.546800000000001</v>
      </c>
      <c r="BC161" s="114">
        <v>2.24E-2</v>
      </c>
      <c r="BD161" s="2">
        <v>1</v>
      </c>
      <c r="BF161" s="114">
        <f t="shared" si="66"/>
        <v>-4.0891999999999999</v>
      </c>
      <c r="BG161" s="114">
        <f t="shared" si="67"/>
        <v>13.373200000000001</v>
      </c>
      <c r="BH161" s="114">
        <v>2.24E-2</v>
      </c>
      <c r="BI161" s="2">
        <v>1</v>
      </c>
      <c r="BK161" s="114">
        <f t="shared" si="68"/>
        <v>-4.0891999999999999</v>
      </c>
      <c r="BL161" s="114">
        <f t="shared" si="69"/>
        <v>16.0532</v>
      </c>
      <c r="BM161" s="114">
        <v>2.24E-2</v>
      </c>
      <c r="BN161" s="2">
        <v>1</v>
      </c>
    </row>
    <row r="162" spans="1:66" s="63" customFormat="1">
      <c r="A162" s="114"/>
      <c r="B162" s="2"/>
      <c r="C162" s="2"/>
      <c r="D162" s="114"/>
      <c r="E162" s="114"/>
      <c r="F162" s="114"/>
      <c r="G162" s="114"/>
      <c r="H162" s="114"/>
      <c r="I162" s="114"/>
      <c r="J162" s="114"/>
      <c r="K162" s="114"/>
      <c r="L162" s="2"/>
      <c r="M162" s="2"/>
      <c r="N162" s="123">
        <v>3.6760000000000002</v>
      </c>
      <c r="O162" s="124">
        <f t="shared" si="51"/>
        <v>-3.6760000000000002</v>
      </c>
      <c r="P162" s="123">
        <v>-15.64</v>
      </c>
      <c r="Q162" s="124">
        <v>-12.96</v>
      </c>
      <c r="R162" s="124">
        <v>12.96</v>
      </c>
      <c r="S162" s="129">
        <v>15.64</v>
      </c>
      <c r="T162" s="92">
        <v>0.41320000000000001</v>
      </c>
      <c r="U162" s="92">
        <v>0.41320000000000001</v>
      </c>
      <c r="V162" s="92">
        <v>2.24E-2</v>
      </c>
      <c r="W162" s="91">
        <v>0.41320000000000001</v>
      </c>
      <c r="X162" s="92">
        <v>0.41320000000000001</v>
      </c>
      <c r="Y162" s="93">
        <f t="shared" si="50"/>
        <v>2.24E-2</v>
      </c>
      <c r="Z162" s="156"/>
      <c r="AA162" s="64">
        <v>4</v>
      </c>
      <c r="AB162" s="124">
        <f t="shared" si="52"/>
        <v>4.0891999999999999</v>
      </c>
      <c r="AC162" s="124">
        <f t="shared" si="53"/>
        <v>-15.226800000000001</v>
      </c>
      <c r="AD162" s="124">
        <f t="shared" si="54"/>
        <v>2.24E-2</v>
      </c>
      <c r="AE162" s="63">
        <v>1</v>
      </c>
      <c r="AG162" s="124">
        <f t="shared" si="55"/>
        <v>4.0891999999999999</v>
      </c>
      <c r="AH162" s="124">
        <f t="shared" si="56"/>
        <v>-12.546800000000001</v>
      </c>
      <c r="AI162" s="124">
        <v>2.24E-2</v>
      </c>
      <c r="AJ162" s="63">
        <v>1</v>
      </c>
      <c r="AL162" s="124">
        <f t="shared" si="57"/>
        <v>4.0891999999999999</v>
      </c>
      <c r="AM162" s="124">
        <f t="shared" si="58"/>
        <v>13.373200000000001</v>
      </c>
      <c r="AN162" s="124">
        <v>2.24E-2</v>
      </c>
      <c r="AO162" s="63">
        <v>1</v>
      </c>
      <c r="AQ162" s="124">
        <f t="shared" si="59"/>
        <v>4.0891999999999999</v>
      </c>
      <c r="AR162" s="124">
        <f t="shared" si="60"/>
        <v>16.0532</v>
      </c>
      <c r="AS162" s="124">
        <v>2.24E-2</v>
      </c>
      <c r="AT162" s="63">
        <v>1</v>
      </c>
      <c r="AV162" s="124">
        <f t="shared" si="61"/>
        <v>-3.2628000000000004</v>
      </c>
      <c r="AW162" s="124">
        <f t="shared" si="62"/>
        <v>-15.226800000000001</v>
      </c>
      <c r="AX162" s="124">
        <f t="shared" si="63"/>
        <v>2.24E-2</v>
      </c>
      <c r="AY162" s="63">
        <v>1</v>
      </c>
      <c r="BA162" s="124">
        <f t="shared" si="64"/>
        <v>-3.2628000000000004</v>
      </c>
      <c r="BB162" s="124">
        <f t="shared" si="65"/>
        <v>-12.546800000000001</v>
      </c>
      <c r="BC162" s="124">
        <v>2.24E-2</v>
      </c>
      <c r="BD162" s="63">
        <v>1</v>
      </c>
      <c r="BF162" s="124">
        <f t="shared" si="66"/>
        <v>-3.2628000000000004</v>
      </c>
      <c r="BG162" s="124">
        <f t="shared" si="67"/>
        <v>13.373200000000001</v>
      </c>
      <c r="BH162" s="124">
        <v>2.24E-2</v>
      </c>
      <c r="BI162" s="63">
        <v>1</v>
      </c>
      <c r="BK162" s="124">
        <f t="shared" si="68"/>
        <v>-3.2628000000000004</v>
      </c>
      <c r="BL162" s="124">
        <f t="shared" si="69"/>
        <v>16.0532</v>
      </c>
      <c r="BM162" s="124">
        <v>2.24E-2</v>
      </c>
      <c r="BN162" s="63">
        <v>1</v>
      </c>
    </row>
    <row r="163" spans="1:66">
      <c r="A163" s="114"/>
      <c r="B163" s="2"/>
      <c r="C163" s="2"/>
      <c r="D163" s="114"/>
      <c r="E163" s="114"/>
      <c r="F163" s="114"/>
      <c r="G163" s="114"/>
      <c r="H163" s="114"/>
      <c r="I163" s="114"/>
      <c r="J163" s="114"/>
      <c r="K163" s="114"/>
      <c r="L163" s="2"/>
      <c r="M163" s="2"/>
      <c r="N163" s="115">
        <v>3.6511750000000003</v>
      </c>
      <c r="O163" s="113">
        <f t="shared" si="51"/>
        <v>-3.6511750000000003</v>
      </c>
      <c r="P163" s="115">
        <v>-15.64</v>
      </c>
      <c r="Q163" s="114">
        <v>-12.96</v>
      </c>
      <c r="R163" s="114">
        <v>12.96</v>
      </c>
      <c r="S163" s="131">
        <v>15.64</v>
      </c>
      <c r="T163" s="125">
        <v>0.41320000000000001</v>
      </c>
      <c r="U163" s="125">
        <v>-0.41320000000000001</v>
      </c>
      <c r="V163" s="125">
        <v>2.24E-2</v>
      </c>
      <c r="W163" s="89">
        <v>0.41320000000000001</v>
      </c>
      <c r="X163" s="85">
        <v>-0.41320000000000001</v>
      </c>
      <c r="Y163" s="90">
        <f t="shared" si="50"/>
        <v>2.24E-2</v>
      </c>
      <c r="Z163" s="154">
        <v>37</v>
      </c>
      <c r="AA163" s="62">
        <v>1</v>
      </c>
      <c r="AB163" s="114">
        <f t="shared" si="52"/>
        <v>4.0643750000000001</v>
      </c>
      <c r="AC163" s="114">
        <f t="shared" si="53"/>
        <v>-16.0532</v>
      </c>
      <c r="AD163" s="114">
        <f t="shared" si="54"/>
        <v>2.24E-2</v>
      </c>
      <c r="AE163" s="2">
        <v>1</v>
      </c>
      <c r="AG163" s="113">
        <f t="shared" si="55"/>
        <v>4.0643750000000001</v>
      </c>
      <c r="AH163" s="113">
        <f t="shared" si="56"/>
        <v>-13.373200000000001</v>
      </c>
      <c r="AI163" s="113">
        <v>2.24E-2</v>
      </c>
      <c r="AJ163" s="45">
        <v>1</v>
      </c>
      <c r="AL163" s="113">
        <f t="shared" si="57"/>
        <v>4.0643750000000001</v>
      </c>
      <c r="AM163" s="113">
        <f t="shared" si="58"/>
        <v>12.546800000000001</v>
      </c>
      <c r="AN163" s="113">
        <v>2.24E-2</v>
      </c>
      <c r="AO163" s="45">
        <v>1</v>
      </c>
      <c r="AQ163" s="113">
        <f t="shared" si="59"/>
        <v>4.0643750000000001</v>
      </c>
      <c r="AR163" s="113">
        <f t="shared" si="60"/>
        <v>15.226800000000001</v>
      </c>
      <c r="AS163" s="113">
        <v>2.24E-2</v>
      </c>
      <c r="AT163" s="45">
        <v>1</v>
      </c>
      <c r="AV163" s="113">
        <f t="shared" si="61"/>
        <v>-3.2379750000000005</v>
      </c>
      <c r="AW163" s="113">
        <f t="shared" si="62"/>
        <v>-16.0532</v>
      </c>
      <c r="AX163" s="113">
        <f t="shared" si="63"/>
        <v>2.24E-2</v>
      </c>
      <c r="AY163" s="45">
        <v>1</v>
      </c>
      <c r="BA163" s="113">
        <f t="shared" si="64"/>
        <v>-3.2379750000000005</v>
      </c>
      <c r="BB163" s="113">
        <f t="shared" si="65"/>
        <v>-13.373200000000001</v>
      </c>
      <c r="BC163" s="113">
        <v>2.24E-2</v>
      </c>
      <c r="BD163" s="45">
        <v>1</v>
      </c>
      <c r="BF163" s="113">
        <f t="shared" si="66"/>
        <v>-3.2379750000000005</v>
      </c>
      <c r="BG163" s="113">
        <f t="shared" si="67"/>
        <v>12.546800000000001</v>
      </c>
      <c r="BH163" s="113">
        <v>2.24E-2</v>
      </c>
      <c r="BI163" s="45">
        <v>1</v>
      </c>
      <c r="BK163" s="113">
        <f t="shared" si="68"/>
        <v>-3.2379750000000005</v>
      </c>
      <c r="BL163" s="113">
        <f t="shared" si="69"/>
        <v>15.226800000000001</v>
      </c>
      <c r="BM163" s="113">
        <v>2.24E-2</v>
      </c>
      <c r="BN163" s="45">
        <v>1</v>
      </c>
    </row>
    <row r="164" spans="1:66">
      <c r="A164" s="114"/>
      <c r="B164" s="2"/>
      <c r="C164" s="2"/>
      <c r="D164" s="114"/>
      <c r="E164" s="114"/>
      <c r="F164" s="114"/>
      <c r="G164" s="114"/>
      <c r="H164" s="114"/>
      <c r="I164" s="114"/>
      <c r="J164" s="114"/>
      <c r="K164" s="114"/>
      <c r="L164" s="2"/>
      <c r="M164" s="2"/>
      <c r="N164" s="115">
        <v>3.6511750000000003</v>
      </c>
      <c r="O164" s="113">
        <f t="shared" si="51"/>
        <v>-3.6511750000000003</v>
      </c>
      <c r="P164" s="115">
        <v>-15.64</v>
      </c>
      <c r="Q164" s="114">
        <v>-12.96</v>
      </c>
      <c r="R164" s="114">
        <v>12.96</v>
      </c>
      <c r="S164" s="131">
        <v>15.64</v>
      </c>
      <c r="T164" s="125">
        <v>-0.41320000000000001</v>
      </c>
      <c r="U164" s="125">
        <v>-0.41320000000000001</v>
      </c>
      <c r="V164" s="125">
        <v>2.24E-2</v>
      </c>
      <c r="W164" s="89">
        <v>-0.41320000000000001</v>
      </c>
      <c r="X164" s="85">
        <v>-0.41320000000000001</v>
      </c>
      <c r="Y164" s="90">
        <f t="shared" si="50"/>
        <v>2.24E-2</v>
      </c>
      <c r="Z164" s="154"/>
      <c r="AA164" s="62">
        <v>2</v>
      </c>
      <c r="AB164" s="114">
        <f t="shared" si="52"/>
        <v>3.2379750000000005</v>
      </c>
      <c r="AC164" s="114">
        <f t="shared" si="53"/>
        <v>-16.0532</v>
      </c>
      <c r="AD164" s="114">
        <f t="shared" si="54"/>
        <v>2.24E-2</v>
      </c>
      <c r="AE164" s="2">
        <v>1</v>
      </c>
      <c r="AG164" s="113">
        <f t="shared" si="55"/>
        <v>3.2379750000000005</v>
      </c>
      <c r="AH164" s="113">
        <f t="shared" si="56"/>
        <v>-13.373200000000001</v>
      </c>
      <c r="AI164" s="113">
        <v>2.24E-2</v>
      </c>
      <c r="AJ164" s="45">
        <v>1</v>
      </c>
      <c r="AL164" s="113">
        <f t="shared" si="57"/>
        <v>3.2379750000000005</v>
      </c>
      <c r="AM164" s="113">
        <f t="shared" si="58"/>
        <v>12.546800000000001</v>
      </c>
      <c r="AN164" s="113">
        <v>2.24E-2</v>
      </c>
      <c r="AO164" s="45">
        <v>1</v>
      </c>
      <c r="AQ164" s="113">
        <f t="shared" si="59"/>
        <v>3.2379750000000005</v>
      </c>
      <c r="AR164" s="113">
        <f t="shared" si="60"/>
        <v>15.226800000000001</v>
      </c>
      <c r="AS164" s="113">
        <v>2.24E-2</v>
      </c>
      <c r="AT164" s="45">
        <v>1</v>
      </c>
      <c r="AV164" s="113">
        <f t="shared" si="61"/>
        <v>-4.0643750000000001</v>
      </c>
      <c r="AW164" s="113">
        <f t="shared" si="62"/>
        <v>-16.0532</v>
      </c>
      <c r="AX164" s="113">
        <f t="shared" si="63"/>
        <v>2.24E-2</v>
      </c>
      <c r="AY164" s="45">
        <v>1</v>
      </c>
      <c r="BA164" s="113">
        <f t="shared" si="64"/>
        <v>-4.0643750000000001</v>
      </c>
      <c r="BB164" s="113">
        <f t="shared" si="65"/>
        <v>-13.373200000000001</v>
      </c>
      <c r="BC164" s="113">
        <v>2.24E-2</v>
      </c>
      <c r="BD164" s="45">
        <v>1</v>
      </c>
      <c r="BF164" s="113">
        <f t="shared" si="66"/>
        <v>-4.0643750000000001</v>
      </c>
      <c r="BG164" s="113">
        <f t="shared" si="67"/>
        <v>12.546800000000001</v>
      </c>
      <c r="BH164" s="113">
        <v>2.24E-2</v>
      </c>
      <c r="BI164" s="45">
        <v>1</v>
      </c>
      <c r="BK164" s="113">
        <f t="shared" si="68"/>
        <v>-4.0643750000000001</v>
      </c>
      <c r="BL164" s="113">
        <f t="shared" si="69"/>
        <v>15.226800000000001</v>
      </c>
      <c r="BM164" s="113">
        <v>2.24E-2</v>
      </c>
      <c r="BN164" s="45">
        <v>1</v>
      </c>
    </row>
    <row r="165" spans="1:66">
      <c r="A165" s="114"/>
      <c r="B165" s="2"/>
      <c r="C165" s="2"/>
      <c r="D165" s="114"/>
      <c r="E165" s="114"/>
      <c r="F165" s="114"/>
      <c r="G165" s="114"/>
      <c r="H165" s="114"/>
      <c r="I165" s="114"/>
      <c r="J165" s="114"/>
      <c r="K165" s="114"/>
      <c r="L165" s="2"/>
      <c r="M165" s="2"/>
      <c r="N165" s="115">
        <v>3.6511750000000003</v>
      </c>
      <c r="O165" s="113">
        <f t="shared" si="51"/>
        <v>-3.6511750000000003</v>
      </c>
      <c r="P165" s="115">
        <v>-15.64</v>
      </c>
      <c r="Q165" s="114">
        <v>-12.96</v>
      </c>
      <c r="R165" s="114">
        <v>12.96</v>
      </c>
      <c r="S165" s="131">
        <v>15.64</v>
      </c>
      <c r="T165" s="125">
        <v>-0.41320000000000001</v>
      </c>
      <c r="U165" s="125">
        <v>0.41320000000000001</v>
      </c>
      <c r="V165" s="125">
        <v>2.24E-2</v>
      </c>
      <c r="W165" s="89">
        <v>-0.41320000000000001</v>
      </c>
      <c r="X165" s="85">
        <v>0.41320000000000001</v>
      </c>
      <c r="Y165" s="90">
        <f t="shared" si="50"/>
        <v>2.24E-2</v>
      </c>
      <c r="Z165" s="154"/>
      <c r="AA165" s="62">
        <v>3</v>
      </c>
      <c r="AB165" s="114">
        <f t="shared" si="52"/>
        <v>3.2379750000000005</v>
      </c>
      <c r="AC165" s="114">
        <f t="shared" si="53"/>
        <v>-15.226800000000001</v>
      </c>
      <c r="AD165" s="114">
        <f t="shared" si="54"/>
        <v>2.24E-2</v>
      </c>
      <c r="AE165" s="2">
        <v>1</v>
      </c>
      <c r="AG165" s="113">
        <f t="shared" si="55"/>
        <v>3.2379750000000005</v>
      </c>
      <c r="AH165" s="113">
        <f t="shared" si="56"/>
        <v>-12.546800000000001</v>
      </c>
      <c r="AI165" s="113">
        <v>2.24E-2</v>
      </c>
      <c r="AJ165" s="45">
        <v>1</v>
      </c>
      <c r="AL165" s="113">
        <f t="shared" si="57"/>
        <v>3.2379750000000005</v>
      </c>
      <c r="AM165" s="113">
        <f t="shared" si="58"/>
        <v>13.373200000000001</v>
      </c>
      <c r="AN165" s="113">
        <v>2.24E-2</v>
      </c>
      <c r="AO165" s="45">
        <v>1</v>
      </c>
      <c r="AQ165" s="113">
        <f t="shared" si="59"/>
        <v>3.2379750000000005</v>
      </c>
      <c r="AR165" s="113">
        <f t="shared" si="60"/>
        <v>16.0532</v>
      </c>
      <c r="AS165" s="113">
        <v>2.24E-2</v>
      </c>
      <c r="AT165" s="45">
        <v>1</v>
      </c>
      <c r="AV165" s="113">
        <f t="shared" si="61"/>
        <v>-4.0643750000000001</v>
      </c>
      <c r="AW165" s="113">
        <f t="shared" si="62"/>
        <v>-15.226800000000001</v>
      </c>
      <c r="AX165" s="113">
        <f t="shared" si="63"/>
        <v>2.24E-2</v>
      </c>
      <c r="AY165" s="45">
        <v>1</v>
      </c>
      <c r="BA165" s="113">
        <f t="shared" si="64"/>
        <v>-4.0643750000000001</v>
      </c>
      <c r="BB165" s="113">
        <f t="shared" si="65"/>
        <v>-12.546800000000001</v>
      </c>
      <c r="BC165" s="113">
        <v>2.24E-2</v>
      </c>
      <c r="BD165" s="45">
        <v>1</v>
      </c>
      <c r="BF165" s="113">
        <f t="shared" si="66"/>
        <v>-4.0643750000000001</v>
      </c>
      <c r="BG165" s="113">
        <f t="shared" si="67"/>
        <v>13.373200000000001</v>
      </c>
      <c r="BH165" s="113">
        <v>2.24E-2</v>
      </c>
      <c r="BI165" s="45">
        <v>1</v>
      </c>
      <c r="BK165" s="113">
        <f t="shared" si="68"/>
        <v>-4.0643750000000001</v>
      </c>
      <c r="BL165" s="113">
        <f t="shared" si="69"/>
        <v>16.0532</v>
      </c>
      <c r="BM165" s="113">
        <v>2.24E-2</v>
      </c>
      <c r="BN165" s="45">
        <v>1</v>
      </c>
    </row>
    <row r="166" spans="1:66">
      <c r="A166" s="114"/>
      <c r="B166" s="2"/>
      <c r="C166" s="2"/>
      <c r="D166" s="114"/>
      <c r="E166" s="114"/>
      <c r="F166" s="114"/>
      <c r="G166" s="114"/>
      <c r="H166" s="114"/>
      <c r="I166" s="114"/>
      <c r="J166" s="114"/>
      <c r="K166" s="114"/>
      <c r="L166" s="2"/>
      <c r="M166" s="2"/>
      <c r="N166" s="115">
        <v>3.6511750000000003</v>
      </c>
      <c r="O166" s="113">
        <f t="shared" si="51"/>
        <v>-3.6511750000000003</v>
      </c>
      <c r="P166" s="115">
        <v>-15.64</v>
      </c>
      <c r="Q166" s="114">
        <v>-12.96</v>
      </c>
      <c r="R166" s="114">
        <v>12.96</v>
      </c>
      <c r="S166" s="131">
        <v>15.64</v>
      </c>
      <c r="T166" s="125">
        <v>0.41320000000000001</v>
      </c>
      <c r="U166" s="125">
        <v>0.41320000000000001</v>
      </c>
      <c r="V166" s="125">
        <v>2.24E-2</v>
      </c>
      <c r="W166" s="89">
        <v>0.41320000000000001</v>
      </c>
      <c r="X166" s="85">
        <v>0.41320000000000001</v>
      </c>
      <c r="Y166" s="90">
        <f t="shared" si="50"/>
        <v>2.24E-2</v>
      </c>
      <c r="Z166" s="154"/>
      <c r="AA166" s="62">
        <v>4</v>
      </c>
      <c r="AB166" s="114">
        <f t="shared" si="52"/>
        <v>4.0643750000000001</v>
      </c>
      <c r="AC166" s="114">
        <f t="shared" si="53"/>
        <v>-15.226800000000001</v>
      </c>
      <c r="AD166" s="114">
        <f t="shared" si="54"/>
        <v>2.24E-2</v>
      </c>
      <c r="AE166" s="2">
        <v>1</v>
      </c>
      <c r="AG166" s="113">
        <f t="shared" si="55"/>
        <v>4.0643750000000001</v>
      </c>
      <c r="AH166" s="113">
        <f t="shared" si="56"/>
        <v>-12.546800000000001</v>
      </c>
      <c r="AI166" s="113">
        <v>2.24E-2</v>
      </c>
      <c r="AJ166" s="45">
        <v>1</v>
      </c>
      <c r="AL166" s="113">
        <f t="shared" si="57"/>
        <v>4.0643750000000001</v>
      </c>
      <c r="AM166" s="113">
        <f t="shared" si="58"/>
        <v>13.373200000000001</v>
      </c>
      <c r="AN166" s="113">
        <v>2.24E-2</v>
      </c>
      <c r="AO166" s="45">
        <v>1</v>
      </c>
      <c r="AQ166" s="113">
        <f t="shared" si="59"/>
        <v>4.0643750000000001</v>
      </c>
      <c r="AR166" s="113">
        <f t="shared" si="60"/>
        <v>16.0532</v>
      </c>
      <c r="AS166" s="113">
        <v>2.24E-2</v>
      </c>
      <c r="AT166" s="45">
        <v>1</v>
      </c>
      <c r="AV166" s="113">
        <f t="shared" si="61"/>
        <v>-3.2379750000000005</v>
      </c>
      <c r="AW166" s="113">
        <f t="shared" si="62"/>
        <v>-15.226800000000001</v>
      </c>
      <c r="AX166" s="113">
        <f t="shared" si="63"/>
        <v>2.24E-2</v>
      </c>
      <c r="AY166" s="45">
        <v>1</v>
      </c>
      <c r="BA166" s="113">
        <f t="shared" si="64"/>
        <v>-3.2379750000000005</v>
      </c>
      <c r="BB166" s="113">
        <f t="shared" si="65"/>
        <v>-12.546800000000001</v>
      </c>
      <c r="BC166" s="113">
        <v>2.24E-2</v>
      </c>
      <c r="BD166" s="45">
        <v>1</v>
      </c>
      <c r="BF166" s="113">
        <f t="shared" si="66"/>
        <v>-3.2379750000000005</v>
      </c>
      <c r="BG166" s="113">
        <f t="shared" si="67"/>
        <v>13.373200000000001</v>
      </c>
      <c r="BH166" s="113">
        <v>2.24E-2</v>
      </c>
      <c r="BI166" s="45">
        <v>1</v>
      </c>
      <c r="BK166" s="113">
        <f t="shared" si="68"/>
        <v>-3.2379750000000005</v>
      </c>
      <c r="BL166" s="113">
        <f t="shared" si="69"/>
        <v>16.0532</v>
      </c>
      <c r="BM166" s="113">
        <v>2.24E-2</v>
      </c>
      <c r="BN166" s="45">
        <v>1</v>
      </c>
    </row>
    <row r="167" spans="1:66" s="59" customFormat="1">
      <c r="A167" s="114"/>
      <c r="B167" s="2"/>
      <c r="C167" s="2"/>
      <c r="D167" s="114"/>
      <c r="E167" s="114"/>
      <c r="F167" s="114"/>
      <c r="G167" s="114"/>
      <c r="H167" s="114"/>
      <c r="I167" s="114"/>
      <c r="J167" s="114"/>
      <c r="K167" s="114"/>
      <c r="L167" s="2"/>
      <c r="M167" s="2"/>
      <c r="N167" s="121">
        <v>3.6052499999999998</v>
      </c>
      <c r="O167" s="122">
        <f t="shared" si="51"/>
        <v>-3.6052499999999998</v>
      </c>
      <c r="P167" s="121">
        <v>-15.64</v>
      </c>
      <c r="Q167" s="122">
        <v>-12.96</v>
      </c>
      <c r="R167" s="122">
        <v>12.96</v>
      </c>
      <c r="S167" s="130">
        <v>15.64</v>
      </c>
      <c r="T167" s="87">
        <v>0.41320000000000001</v>
      </c>
      <c r="U167" s="87">
        <v>-0.41320000000000001</v>
      </c>
      <c r="V167" s="87">
        <v>2.24E-2</v>
      </c>
      <c r="W167" s="86">
        <v>0.41320000000000001</v>
      </c>
      <c r="X167" s="87">
        <v>-0.41320000000000001</v>
      </c>
      <c r="Y167" s="88">
        <f t="shared" si="50"/>
        <v>2.24E-2</v>
      </c>
      <c r="Z167" s="155">
        <v>38</v>
      </c>
      <c r="AA167" s="60">
        <v>1</v>
      </c>
      <c r="AB167" s="122">
        <f t="shared" si="52"/>
        <v>4.0184499999999996</v>
      </c>
      <c r="AC167" s="122">
        <f t="shared" si="53"/>
        <v>-16.0532</v>
      </c>
      <c r="AD167" s="122">
        <f t="shared" si="54"/>
        <v>2.24E-2</v>
      </c>
      <c r="AE167" s="59">
        <v>1</v>
      </c>
      <c r="AG167" s="122">
        <f t="shared" si="55"/>
        <v>4.0184499999999996</v>
      </c>
      <c r="AH167" s="122">
        <f t="shared" si="56"/>
        <v>-13.373200000000001</v>
      </c>
      <c r="AI167" s="122">
        <v>2.24E-2</v>
      </c>
      <c r="AJ167" s="59">
        <v>1</v>
      </c>
      <c r="AL167" s="122">
        <f t="shared" si="57"/>
        <v>4.0184499999999996</v>
      </c>
      <c r="AM167" s="122">
        <f t="shared" si="58"/>
        <v>12.546800000000001</v>
      </c>
      <c r="AN167" s="122">
        <v>2.24E-2</v>
      </c>
      <c r="AO167" s="59">
        <v>1</v>
      </c>
      <c r="AQ167" s="122">
        <f t="shared" si="59"/>
        <v>4.0184499999999996</v>
      </c>
      <c r="AR167" s="122">
        <f t="shared" si="60"/>
        <v>15.226800000000001</v>
      </c>
      <c r="AS167" s="122">
        <v>2.24E-2</v>
      </c>
      <c r="AT167" s="59">
        <v>1</v>
      </c>
      <c r="AV167" s="122">
        <f t="shared" si="61"/>
        <v>-3.1920500000000001</v>
      </c>
      <c r="AW167" s="122">
        <f t="shared" si="62"/>
        <v>-16.0532</v>
      </c>
      <c r="AX167" s="122">
        <f t="shared" si="63"/>
        <v>2.24E-2</v>
      </c>
      <c r="AY167" s="59">
        <v>1</v>
      </c>
      <c r="BA167" s="122">
        <f t="shared" si="64"/>
        <v>-3.1920500000000001</v>
      </c>
      <c r="BB167" s="122">
        <f t="shared" si="65"/>
        <v>-13.373200000000001</v>
      </c>
      <c r="BC167" s="122">
        <v>2.24E-2</v>
      </c>
      <c r="BD167" s="59">
        <v>1</v>
      </c>
      <c r="BF167" s="122">
        <f t="shared" si="66"/>
        <v>-3.1920500000000001</v>
      </c>
      <c r="BG167" s="122">
        <f t="shared" si="67"/>
        <v>12.546800000000001</v>
      </c>
      <c r="BH167" s="122">
        <v>2.24E-2</v>
      </c>
      <c r="BI167" s="59">
        <v>1</v>
      </c>
      <c r="BK167" s="122">
        <f t="shared" si="68"/>
        <v>-3.1920500000000001</v>
      </c>
      <c r="BL167" s="122">
        <f t="shared" si="69"/>
        <v>15.226800000000001</v>
      </c>
      <c r="BM167" s="122">
        <v>2.24E-2</v>
      </c>
      <c r="BN167" s="59">
        <v>1</v>
      </c>
    </row>
    <row r="168" spans="1:66" s="2" customFormat="1">
      <c r="A168" s="114"/>
      <c r="D168" s="114"/>
      <c r="E168" s="114"/>
      <c r="F168" s="114"/>
      <c r="G168" s="114"/>
      <c r="H168" s="114"/>
      <c r="I168" s="114"/>
      <c r="J168" s="114"/>
      <c r="K168" s="114"/>
      <c r="N168" s="115">
        <v>3.6052499999999998</v>
      </c>
      <c r="O168" s="114">
        <f t="shared" si="51"/>
        <v>-3.6052499999999998</v>
      </c>
      <c r="P168" s="115">
        <v>-15.64</v>
      </c>
      <c r="Q168" s="114">
        <v>-12.96</v>
      </c>
      <c r="R168" s="114">
        <v>12.96</v>
      </c>
      <c r="S168" s="131">
        <v>15.64</v>
      </c>
      <c r="T168" s="85">
        <v>-0.41320000000000001</v>
      </c>
      <c r="U168" s="85">
        <v>-0.41320000000000001</v>
      </c>
      <c r="V168" s="85">
        <v>2.24E-2</v>
      </c>
      <c r="W168" s="89">
        <v>-0.41320000000000001</v>
      </c>
      <c r="X168" s="85">
        <v>-0.41320000000000001</v>
      </c>
      <c r="Y168" s="90">
        <f t="shared" si="50"/>
        <v>2.24E-2</v>
      </c>
      <c r="Z168" s="154"/>
      <c r="AA168" s="62">
        <v>2</v>
      </c>
      <c r="AB168" s="114">
        <f t="shared" si="52"/>
        <v>3.1920500000000001</v>
      </c>
      <c r="AC168" s="114">
        <f t="shared" si="53"/>
        <v>-16.0532</v>
      </c>
      <c r="AD168" s="114">
        <f t="shared" si="54"/>
        <v>2.24E-2</v>
      </c>
      <c r="AE168" s="2">
        <v>1</v>
      </c>
      <c r="AG168" s="114">
        <f t="shared" si="55"/>
        <v>3.1920500000000001</v>
      </c>
      <c r="AH168" s="114">
        <f t="shared" si="56"/>
        <v>-13.373200000000001</v>
      </c>
      <c r="AI168" s="114">
        <v>2.24E-2</v>
      </c>
      <c r="AJ168" s="2">
        <v>1</v>
      </c>
      <c r="AL168" s="114">
        <f t="shared" si="57"/>
        <v>3.1920500000000001</v>
      </c>
      <c r="AM168" s="114">
        <f t="shared" si="58"/>
        <v>12.546800000000001</v>
      </c>
      <c r="AN168" s="114">
        <v>2.24E-2</v>
      </c>
      <c r="AO168" s="2">
        <v>1</v>
      </c>
      <c r="AQ168" s="114">
        <f t="shared" si="59"/>
        <v>3.1920500000000001</v>
      </c>
      <c r="AR168" s="114">
        <f t="shared" si="60"/>
        <v>15.226800000000001</v>
      </c>
      <c r="AS168" s="114">
        <v>2.24E-2</v>
      </c>
      <c r="AT168" s="2">
        <v>1</v>
      </c>
      <c r="AV168" s="114">
        <f t="shared" si="61"/>
        <v>-4.0184499999999996</v>
      </c>
      <c r="AW168" s="114">
        <f t="shared" si="62"/>
        <v>-16.0532</v>
      </c>
      <c r="AX168" s="114">
        <f t="shared" si="63"/>
        <v>2.24E-2</v>
      </c>
      <c r="AY168" s="2">
        <v>1</v>
      </c>
      <c r="BA168" s="114">
        <f t="shared" si="64"/>
        <v>-4.0184499999999996</v>
      </c>
      <c r="BB168" s="114">
        <f t="shared" si="65"/>
        <v>-13.373200000000001</v>
      </c>
      <c r="BC168" s="114">
        <v>2.24E-2</v>
      </c>
      <c r="BD168" s="2">
        <v>1</v>
      </c>
      <c r="BF168" s="114">
        <f t="shared" si="66"/>
        <v>-4.0184499999999996</v>
      </c>
      <c r="BG168" s="114">
        <f t="shared" si="67"/>
        <v>12.546800000000001</v>
      </c>
      <c r="BH168" s="114">
        <v>2.24E-2</v>
      </c>
      <c r="BI168" s="2">
        <v>1</v>
      </c>
      <c r="BK168" s="114">
        <f t="shared" si="68"/>
        <v>-4.0184499999999996</v>
      </c>
      <c r="BL168" s="114">
        <f t="shared" si="69"/>
        <v>15.226800000000001</v>
      </c>
      <c r="BM168" s="114">
        <v>2.24E-2</v>
      </c>
      <c r="BN168" s="2">
        <v>1</v>
      </c>
    </row>
    <row r="169" spans="1:66" s="2" customFormat="1">
      <c r="A169" s="114"/>
      <c r="D169" s="114"/>
      <c r="E169" s="114"/>
      <c r="F169" s="114"/>
      <c r="G169" s="114"/>
      <c r="H169" s="114"/>
      <c r="I169" s="114"/>
      <c r="J169" s="114"/>
      <c r="K169" s="114"/>
      <c r="N169" s="115">
        <v>3.6052499999999998</v>
      </c>
      <c r="O169" s="114">
        <f t="shared" si="51"/>
        <v>-3.6052499999999998</v>
      </c>
      <c r="P169" s="115">
        <v>-15.64</v>
      </c>
      <c r="Q169" s="114">
        <v>-12.96</v>
      </c>
      <c r="R169" s="114">
        <v>12.96</v>
      </c>
      <c r="S169" s="131">
        <v>15.64</v>
      </c>
      <c r="T169" s="85">
        <v>-0.41320000000000001</v>
      </c>
      <c r="U169" s="85">
        <v>0.41320000000000001</v>
      </c>
      <c r="V169" s="85">
        <v>2.24E-2</v>
      </c>
      <c r="W169" s="89">
        <v>-0.41320000000000001</v>
      </c>
      <c r="X169" s="85">
        <v>0.41320000000000001</v>
      </c>
      <c r="Y169" s="90">
        <f t="shared" si="50"/>
        <v>2.24E-2</v>
      </c>
      <c r="Z169" s="154"/>
      <c r="AA169" s="62">
        <v>3</v>
      </c>
      <c r="AB169" s="114">
        <f t="shared" si="52"/>
        <v>3.1920500000000001</v>
      </c>
      <c r="AC169" s="114">
        <f t="shared" si="53"/>
        <v>-15.226800000000001</v>
      </c>
      <c r="AD169" s="114">
        <f t="shared" si="54"/>
        <v>2.24E-2</v>
      </c>
      <c r="AE169" s="2">
        <v>1</v>
      </c>
      <c r="AG169" s="114">
        <f t="shared" si="55"/>
        <v>3.1920500000000001</v>
      </c>
      <c r="AH169" s="114">
        <f t="shared" si="56"/>
        <v>-12.546800000000001</v>
      </c>
      <c r="AI169" s="114">
        <v>2.24E-2</v>
      </c>
      <c r="AJ169" s="2">
        <v>1</v>
      </c>
      <c r="AL169" s="114">
        <f t="shared" si="57"/>
        <v>3.1920500000000001</v>
      </c>
      <c r="AM169" s="114">
        <f t="shared" si="58"/>
        <v>13.373200000000001</v>
      </c>
      <c r="AN169" s="114">
        <v>2.24E-2</v>
      </c>
      <c r="AO169" s="2">
        <v>1</v>
      </c>
      <c r="AQ169" s="114">
        <f t="shared" si="59"/>
        <v>3.1920500000000001</v>
      </c>
      <c r="AR169" s="114">
        <f t="shared" si="60"/>
        <v>16.0532</v>
      </c>
      <c r="AS169" s="114">
        <v>2.24E-2</v>
      </c>
      <c r="AT169" s="2">
        <v>1</v>
      </c>
      <c r="AV169" s="114">
        <f t="shared" si="61"/>
        <v>-4.0184499999999996</v>
      </c>
      <c r="AW169" s="114">
        <f t="shared" si="62"/>
        <v>-15.226800000000001</v>
      </c>
      <c r="AX169" s="114">
        <f t="shared" si="63"/>
        <v>2.24E-2</v>
      </c>
      <c r="AY169" s="2">
        <v>1</v>
      </c>
      <c r="BA169" s="114">
        <f t="shared" si="64"/>
        <v>-4.0184499999999996</v>
      </c>
      <c r="BB169" s="114">
        <f t="shared" si="65"/>
        <v>-12.546800000000001</v>
      </c>
      <c r="BC169" s="114">
        <v>2.24E-2</v>
      </c>
      <c r="BD169" s="2">
        <v>1</v>
      </c>
      <c r="BF169" s="114">
        <f t="shared" si="66"/>
        <v>-4.0184499999999996</v>
      </c>
      <c r="BG169" s="114">
        <f t="shared" si="67"/>
        <v>13.373200000000001</v>
      </c>
      <c r="BH169" s="114">
        <v>2.24E-2</v>
      </c>
      <c r="BI169" s="2">
        <v>1</v>
      </c>
      <c r="BK169" s="114">
        <f t="shared" si="68"/>
        <v>-4.0184499999999996</v>
      </c>
      <c r="BL169" s="114">
        <f t="shared" si="69"/>
        <v>16.0532</v>
      </c>
      <c r="BM169" s="114">
        <v>2.24E-2</v>
      </c>
      <c r="BN169" s="2">
        <v>1</v>
      </c>
    </row>
    <row r="170" spans="1:66" s="63" customFormat="1">
      <c r="A170" s="114"/>
      <c r="B170" s="2"/>
      <c r="C170" s="2"/>
      <c r="D170" s="114"/>
      <c r="E170" s="114"/>
      <c r="F170" s="114"/>
      <c r="G170" s="114"/>
      <c r="H170" s="114"/>
      <c r="I170" s="114"/>
      <c r="J170" s="114"/>
      <c r="K170" s="114"/>
      <c r="L170" s="2"/>
      <c r="M170" s="2"/>
      <c r="N170" s="123">
        <v>3.6052499999999998</v>
      </c>
      <c r="O170" s="124">
        <f t="shared" si="51"/>
        <v>-3.6052499999999998</v>
      </c>
      <c r="P170" s="123">
        <v>-15.64</v>
      </c>
      <c r="Q170" s="124">
        <v>-12.96</v>
      </c>
      <c r="R170" s="124">
        <v>12.96</v>
      </c>
      <c r="S170" s="129">
        <v>15.64</v>
      </c>
      <c r="T170" s="92">
        <v>0.41320000000000001</v>
      </c>
      <c r="U170" s="92">
        <v>0.41320000000000001</v>
      </c>
      <c r="V170" s="92">
        <v>2.24E-2</v>
      </c>
      <c r="W170" s="91">
        <v>0.41320000000000001</v>
      </c>
      <c r="X170" s="92">
        <v>0.41320000000000001</v>
      </c>
      <c r="Y170" s="93">
        <f t="shared" si="50"/>
        <v>2.24E-2</v>
      </c>
      <c r="Z170" s="156"/>
      <c r="AA170" s="64">
        <v>4</v>
      </c>
      <c r="AB170" s="124">
        <f t="shared" si="52"/>
        <v>4.0184499999999996</v>
      </c>
      <c r="AC170" s="124">
        <f t="shared" si="53"/>
        <v>-15.226800000000001</v>
      </c>
      <c r="AD170" s="124">
        <f t="shared" si="54"/>
        <v>2.24E-2</v>
      </c>
      <c r="AE170" s="63">
        <v>1</v>
      </c>
      <c r="AG170" s="124">
        <f t="shared" si="55"/>
        <v>4.0184499999999996</v>
      </c>
      <c r="AH170" s="124">
        <f t="shared" si="56"/>
        <v>-12.546800000000001</v>
      </c>
      <c r="AI170" s="124">
        <v>2.24E-2</v>
      </c>
      <c r="AJ170" s="63">
        <v>1</v>
      </c>
      <c r="AL170" s="124">
        <f t="shared" si="57"/>
        <v>4.0184499999999996</v>
      </c>
      <c r="AM170" s="124">
        <f t="shared" si="58"/>
        <v>13.373200000000001</v>
      </c>
      <c r="AN170" s="124">
        <v>2.24E-2</v>
      </c>
      <c r="AO170" s="63">
        <v>1</v>
      </c>
      <c r="AQ170" s="124">
        <f t="shared" si="59"/>
        <v>4.0184499999999996</v>
      </c>
      <c r="AR170" s="124">
        <f t="shared" si="60"/>
        <v>16.0532</v>
      </c>
      <c r="AS170" s="124">
        <v>2.24E-2</v>
      </c>
      <c r="AT170" s="63">
        <v>1</v>
      </c>
      <c r="AV170" s="124">
        <f t="shared" si="61"/>
        <v>-3.1920500000000001</v>
      </c>
      <c r="AW170" s="124">
        <f t="shared" si="62"/>
        <v>-15.226800000000001</v>
      </c>
      <c r="AX170" s="124">
        <f t="shared" si="63"/>
        <v>2.24E-2</v>
      </c>
      <c r="AY170" s="63">
        <v>1</v>
      </c>
      <c r="BA170" s="124">
        <f t="shared" si="64"/>
        <v>-3.1920500000000001</v>
      </c>
      <c r="BB170" s="124">
        <f t="shared" si="65"/>
        <v>-12.546800000000001</v>
      </c>
      <c r="BC170" s="124">
        <v>2.24E-2</v>
      </c>
      <c r="BD170" s="63">
        <v>1</v>
      </c>
      <c r="BF170" s="124">
        <f t="shared" si="66"/>
        <v>-3.1920500000000001</v>
      </c>
      <c r="BG170" s="124">
        <f t="shared" si="67"/>
        <v>13.373200000000001</v>
      </c>
      <c r="BH170" s="124">
        <v>2.24E-2</v>
      </c>
      <c r="BI170" s="63">
        <v>1</v>
      </c>
      <c r="BK170" s="124">
        <f t="shared" si="68"/>
        <v>-3.1920500000000001</v>
      </c>
      <c r="BL170" s="124">
        <f t="shared" si="69"/>
        <v>16.0532</v>
      </c>
      <c r="BM170" s="124">
        <v>2.24E-2</v>
      </c>
      <c r="BN170" s="63">
        <v>1</v>
      </c>
    </row>
    <row r="171" spans="1:66">
      <c r="A171" s="114"/>
      <c r="B171" s="2"/>
      <c r="C171" s="2"/>
      <c r="D171" s="114"/>
      <c r="E171" s="114"/>
      <c r="F171" s="114"/>
      <c r="G171" s="114"/>
      <c r="H171" s="114"/>
      <c r="I171" s="114"/>
      <c r="J171" s="114"/>
      <c r="K171" s="114"/>
      <c r="L171" s="2"/>
      <c r="M171" s="2"/>
      <c r="N171" s="115">
        <v>3.5584750000000001</v>
      </c>
      <c r="O171" s="113">
        <f t="shared" si="51"/>
        <v>-3.5584750000000001</v>
      </c>
      <c r="P171" s="115">
        <v>-15.64</v>
      </c>
      <c r="Q171" s="114">
        <v>-12.96</v>
      </c>
      <c r="R171" s="114">
        <v>12.96</v>
      </c>
      <c r="S171" s="131">
        <v>15.64</v>
      </c>
      <c r="T171" s="125">
        <v>0.41320000000000001</v>
      </c>
      <c r="U171" s="125">
        <v>-0.41320000000000001</v>
      </c>
      <c r="V171" s="125">
        <v>2.24E-2</v>
      </c>
      <c r="W171" s="89">
        <v>0.41320000000000001</v>
      </c>
      <c r="X171" s="85">
        <v>-0.41320000000000001</v>
      </c>
      <c r="Y171" s="90">
        <f t="shared" si="50"/>
        <v>2.24E-2</v>
      </c>
      <c r="Z171" s="154">
        <v>39</v>
      </c>
      <c r="AA171" s="62">
        <v>1</v>
      </c>
      <c r="AB171" s="114">
        <f t="shared" si="52"/>
        <v>3.9716750000000003</v>
      </c>
      <c r="AC171" s="114">
        <f t="shared" si="53"/>
        <v>-16.0532</v>
      </c>
      <c r="AD171" s="114">
        <f t="shared" si="54"/>
        <v>2.24E-2</v>
      </c>
      <c r="AE171" s="2">
        <v>1</v>
      </c>
      <c r="AG171" s="113">
        <f t="shared" si="55"/>
        <v>3.9716750000000003</v>
      </c>
      <c r="AH171" s="113">
        <f t="shared" si="56"/>
        <v>-13.373200000000001</v>
      </c>
      <c r="AI171" s="113">
        <v>2.24E-2</v>
      </c>
      <c r="AJ171" s="45">
        <v>1</v>
      </c>
      <c r="AL171" s="113">
        <f t="shared" si="57"/>
        <v>3.9716750000000003</v>
      </c>
      <c r="AM171" s="113">
        <f t="shared" si="58"/>
        <v>12.546800000000001</v>
      </c>
      <c r="AN171" s="113">
        <v>2.24E-2</v>
      </c>
      <c r="AO171" s="45">
        <v>1</v>
      </c>
      <c r="AQ171" s="113">
        <f t="shared" si="59"/>
        <v>3.9716750000000003</v>
      </c>
      <c r="AR171" s="113">
        <f t="shared" si="60"/>
        <v>15.226800000000001</v>
      </c>
      <c r="AS171" s="113">
        <v>2.24E-2</v>
      </c>
      <c r="AT171" s="45">
        <v>1</v>
      </c>
      <c r="AV171" s="113">
        <f t="shared" si="61"/>
        <v>-3.1452749999999998</v>
      </c>
      <c r="AW171" s="113">
        <f t="shared" si="62"/>
        <v>-16.0532</v>
      </c>
      <c r="AX171" s="113">
        <f t="shared" si="63"/>
        <v>2.24E-2</v>
      </c>
      <c r="AY171" s="45">
        <v>1</v>
      </c>
      <c r="BA171" s="113">
        <f t="shared" si="64"/>
        <v>-3.1452749999999998</v>
      </c>
      <c r="BB171" s="113">
        <f t="shared" si="65"/>
        <v>-13.373200000000001</v>
      </c>
      <c r="BC171" s="113">
        <v>2.24E-2</v>
      </c>
      <c r="BD171" s="45">
        <v>1</v>
      </c>
      <c r="BF171" s="113">
        <f t="shared" si="66"/>
        <v>-3.1452749999999998</v>
      </c>
      <c r="BG171" s="113">
        <f t="shared" si="67"/>
        <v>12.546800000000001</v>
      </c>
      <c r="BH171" s="113">
        <v>2.24E-2</v>
      </c>
      <c r="BI171" s="45">
        <v>1</v>
      </c>
      <c r="BK171" s="113">
        <f t="shared" si="68"/>
        <v>-3.1452749999999998</v>
      </c>
      <c r="BL171" s="113">
        <f t="shared" si="69"/>
        <v>15.226800000000001</v>
      </c>
      <c r="BM171" s="113">
        <v>2.24E-2</v>
      </c>
      <c r="BN171" s="45">
        <v>1</v>
      </c>
    </row>
    <row r="172" spans="1:66">
      <c r="A172" s="114"/>
      <c r="B172" s="2"/>
      <c r="C172" s="2"/>
      <c r="D172" s="114"/>
      <c r="E172" s="114"/>
      <c r="F172" s="114"/>
      <c r="G172" s="114"/>
      <c r="H172" s="114"/>
      <c r="I172" s="114"/>
      <c r="J172" s="114"/>
      <c r="K172" s="114"/>
      <c r="L172" s="2"/>
      <c r="M172" s="2"/>
      <c r="N172" s="115">
        <v>3.5584750000000001</v>
      </c>
      <c r="O172" s="113">
        <f t="shared" si="51"/>
        <v>-3.5584750000000001</v>
      </c>
      <c r="P172" s="115">
        <v>-15.64</v>
      </c>
      <c r="Q172" s="114">
        <v>-12.96</v>
      </c>
      <c r="R172" s="114">
        <v>12.96</v>
      </c>
      <c r="S172" s="131">
        <v>15.64</v>
      </c>
      <c r="T172" s="125">
        <v>-0.41320000000000001</v>
      </c>
      <c r="U172" s="125">
        <v>-0.41320000000000001</v>
      </c>
      <c r="V172" s="125">
        <v>2.24E-2</v>
      </c>
      <c r="W172" s="89">
        <v>-0.41320000000000001</v>
      </c>
      <c r="X172" s="85">
        <v>-0.41320000000000001</v>
      </c>
      <c r="Y172" s="90">
        <f t="shared" si="50"/>
        <v>2.24E-2</v>
      </c>
      <c r="Z172" s="154"/>
      <c r="AA172" s="62">
        <v>2</v>
      </c>
      <c r="AB172" s="114">
        <f t="shared" si="52"/>
        <v>3.1452749999999998</v>
      </c>
      <c r="AC172" s="114">
        <f t="shared" si="53"/>
        <v>-16.0532</v>
      </c>
      <c r="AD172" s="114">
        <f t="shared" si="54"/>
        <v>2.24E-2</v>
      </c>
      <c r="AE172" s="2">
        <v>1</v>
      </c>
      <c r="AG172" s="113">
        <f t="shared" si="55"/>
        <v>3.1452749999999998</v>
      </c>
      <c r="AH172" s="113">
        <f t="shared" si="56"/>
        <v>-13.373200000000001</v>
      </c>
      <c r="AI172" s="113">
        <v>2.24E-2</v>
      </c>
      <c r="AJ172" s="45">
        <v>1</v>
      </c>
      <c r="AL172" s="113">
        <f t="shared" si="57"/>
        <v>3.1452749999999998</v>
      </c>
      <c r="AM172" s="113">
        <f t="shared" si="58"/>
        <v>12.546800000000001</v>
      </c>
      <c r="AN172" s="113">
        <v>2.24E-2</v>
      </c>
      <c r="AO172" s="45">
        <v>1</v>
      </c>
      <c r="AQ172" s="113">
        <f t="shared" si="59"/>
        <v>3.1452749999999998</v>
      </c>
      <c r="AR172" s="113">
        <f t="shared" si="60"/>
        <v>15.226800000000001</v>
      </c>
      <c r="AS172" s="113">
        <v>2.24E-2</v>
      </c>
      <c r="AT172" s="45">
        <v>1</v>
      </c>
      <c r="AV172" s="113">
        <f t="shared" si="61"/>
        <v>-3.9716750000000003</v>
      </c>
      <c r="AW172" s="113">
        <f t="shared" si="62"/>
        <v>-16.0532</v>
      </c>
      <c r="AX172" s="113">
        <f t="shared" si="63"/>
        <v>2.24E-2</v>
      </c>
      <c r="AY172" s="45">
        <v>1</v>
      </c>
      <c r="BA172" s="113">
        <f t="shared" si="64"/>
        <v>-3.9716750000000003</v>
      </c>
      <c r="BB172" s="113">
        <f t="shared" si="65"/>
        <v>-13.373200000000001</v>
      </c>
      <c r="BC172" s="113">
        <v>2.24E-2</v>
      </c>
      <c r="BD172" s="45">
        <v>1</v>
      </c>
      <c r="BF172" s="113">
        <f t="shared" si="66"/>
        <v>-3.9716750000000003</v>
      </c>
      <c r="BG172" s="113">
        <f t="shared" si="67"/>
        <v>12.546800000000001</v>
      </c>
      <c r="BH172" s="113">
        <v>2.24E-2</v>
      </c>
      <c r="BI172" s="45">
        <v>1</v>
      </c>
      <c r="BK172" s="113">
        <f t="shared" si="68"/>
        <v>-3.9716750000000003</v>
      </c>
      <c r="BL172" s="113">
        <f t="shared" si="69"/>
        <v>15.226800000000001</v>
      </c>
      <c r="BM172" s="113">
        <v>2.24E-2</v>
      </c>
      <c r="BN172" s="45">
        <v>1</v>
      </c>
    </row>
    <row r="173" spans="1:66">
      <c r="A173" s="114"/>
      <c r="B173" s="2"/>
      <c r="C173" s="2"/>
      <c r="D173" s="114"/>
      <c r="E173" s="114"/>
      <c r="F173" s="114"/>
      <c r="G173" s="114"/>
      <c r="H173" s="114"/>
      <c r="I173" s="114"/>
      <c r="J173" s="114"/>
      <c r="K173" s="114"/>
      <c r="L173" s="2"/>
      <c r="M173" s="2"/>
      <c r="N173" s="115">
        <v>3.5584750000000001</v>
      </c>
      <c r="O173" s="113">
        <f t="shared" si="51"/>
        <v>-3.5584750000000001</v>
      </c>
      <c r="P173" s="115">
        <v>-15.64</v>
      </c>
      <c r="Q173" s="114">
        <v>-12.96</v>
      </c>
      <c r="R173" s="114">
        <v>12.96</v>
      </c>
      <c r="S173" s="131">
        <v>15.64</v>
      </c>
      <c r="T173" s="125">
        <v>-0.41320000000000001</v>
      </c>
      <c r="U173" s="125">
        <v>0.41320000000000001</v>
      </c>
      <c r="V173" s="125">
        <v>2.24E-2</v>
      </c>
      <c r="W173" s="89">
        <v>-0.41320000000000001</v>
      </c>
      <c r="X173" s="85">
        <v>0.41320000000000001</v>
      </c>
      <c r="Y173" s="90">
        <f t="shared" si="50"/>
        <v>2.24E-2</v>
      </c>
      <c r="Z173" s="154"/>
      <c r="AA173" s="62">
        <v>3</v>
      </c>
      <c r="AB173" s="114">
        <f t="shared" si="52"/>
        <v>3.1452749999999998</v>
      </c>
      <c r="AC173" s="114">
        <f t="shared" si="53"/>
        <v>-15.226800000000001</v>
      </c>
      <c r="AD173" s="114">
        <f t="shared" si="54"/>
        <v>2.24E-2</v>
      </c>
      <c r="AE173" s="2">
        <v>1</v>
      </c>
      <c r="AG173" s="113">
        <f t="shared" si="55"/>
        <v>3.1452749999999998</v>
      </c>
      <c r="AH173" s="113">
        <f t="shared" si="56"/>
        <v>-12.546800000000001</v>
      </c>
      <c r="AI173" s="113">
        <v>2.24E-2</v>
      </c>
      <c r="AJ173" s="45">
        <v>1</v>
      </c>
      <c r="AL173" s="113">
        <f t="shared" si="57"/>
        <v>3.1452749999999998</v>
      </c>
      <c r="AM173" s="113">
        <f t="shared" si="58"/>
        <v>13.373200000000001</v>
      </c>
      <c r="AN173" s="113">
        <v>2.24E-2</v>
      </c>
      <c r="AO173" s="45">
        <v>1</v>
      </c>
      <c r="AQ173" s="113">
        <f t="shared" si="59"/>
        <v>3.1452749999999998</v>
      </c>
      <c r="AR173" s="113">
        <f t="shared" si="60"/>
        <v>16.0532</v>
      </c>
      <c r="AS173" s="113">
        <v>2.24E-2</v>
      </c>
      <c r="AT173" s="45">
        <v>1</v>
      </c>
      <c r="AV173" s="113">
        <f t="shared" si="61"/>
        <v>-3.9716750000000003</v>
      </c>
      <c r="AW173" s="113">
        <f t="shared" si="62"/>
        <v>-15.226800000000001</v>
      </c>
      <c r="AX173" s="113">
        <f t="shared" si="63"/>
        <v>2.24E-2</v>
      </c>
      <c r="AY173" s="45">
        <v>1</v>
      </c>
      <c r="BA173" s="113">
        <f t="shared" si="64"/>
        <v>-3.9716750000000003</v>
      </c>
      <c r="BB173" s="113">
        <f t="shared" si="65"/>
        <v>-12.546800000000001</v>
      </c>
      <c r="BC173" s="113">
        <v>2.24E-2</v>
      </c>
      <c r="BD173" s="45">
        <v>1</v>
      </c>
      <c r="BF173" s="113">
        <f t="shared" si="66"/>
        <v>-3.9716750000000003</v>
      </c>
      <c r="BG173" s="113">
        <f t="shared" si="67"/>
        <v>13.373200000000001</v>
      </c>
      <c r="BH173" s="113">
        <v>2.24E-2</v>
      </c>
      <c r="BI173" s="45">
        <v>1</v>
      </c>
      <c r="BK173" s="113">
        <f t="shared" si="68"/>
        <v>-3.9716750000000003</v>
      </c>
      <c r="BL173" s="113">
        <f t="shared" si="69"/>
        <v>16.0532</v>
      </c>
      <c r="BM173" s="113">
        <v>2.24E-2</v>
      </c>
      <c r="BN173" s="45">
        <v>1</v>
      </c>
    </row>
    <row r="174" spans="1:66">
      <c r="A174" s="114"/>
      <c r="B174" s="2"/>
      <c r="C174" s="2"/>
      <c r="D174" s="114"/>
      <c r="E174" s="114"/>
      <c r="F174" s="114"/>
      <c r="G174" s="114"/>
      <c r="H174" s="114"/>
      <c r="I174" s="114"/>
      <c r="J174" s="114"/>
      <c r="K174" s="114"/>
      <c r="L174" s="2"/>
      <c r="M174" s="2"/>
      <c r="N174" s="115">
        <v>3.5584750000000001</v>
      </c>
      <c r="O174" s="113">
        <f t="shared" si="51"/>
        <v>-3.5584750000000001</v>
      </c>
      <c r="P174" s="115">
        <v>-15.64</v>
      </c>
      <c r="Q174" s="114">
        <v>-12.96</v>
      </c>
      <c r="R174" s="114">
        <v>12.96</v>
      </c>
      <c r="S174" s="131">
        <v>15.64</v>
      </c>
      <c r="T174" s="125">
        <v>0.41320000000000001</v>
      </c>
      <c r="U174" s="125">
        <v>0.41320000000000001</v>
      </c>
      <c r="V174" s="125">
        <v>2.24E-2</v>
      </c>
      <c r="W174" s="89">
        <v>0.41320000000000001</v>
      </c>
      <c r="X174" s="85">
        <v>0.41320000000000001</v>
      </c>
      <c r="Y174" s="90">
        <f t="shared" si="50"/>
        <v>2.24E-2</v>
      </c>
      <c r="Z174" s="154"/>
      <c r="AA174" s="62">
        <v>4</v>
      </c>
      <c r="AB174" s="114">
        <f t="shared" si="52"/>
        <v>3.9716750000000003</v>
      </c>
      <c r="AC174" s="114">
        <f t="shared" si="53"/>
        <v>-15.226800000000001</v>
      </c>
      <c r="AD174" s="114">
        <f t="shared" si="54"/>
        <v>2.24E-2</v>
      </c>
      <c r="AE174" s="2">
        <v>1</v>
      </c>
      <c r="AG174" s="113">
        <f t="shared" si="55"/>
        <v>3.9716750000000003</v>
      </c>
      <c r="AH174" s="113">
        <f t="shared" si="56"/>
        <v>-12.546800000000001</v>
      </c>
      <c r="AI174" s="113">
        <v>2.24E-2</v>
      </c>
      <c r="AJ174" s="45">
        <v>1</v>
      </c>
      <c r="AL174" s="113">
        <f t="shared" si="57"/>
        <v>3.9716750000000003</v>
      </c>
      <c r="AM174" s="113">
        <f t="shared" si="58"/>
        <v>13.373200000000001</v>
      </c>
      <c r="AN174" s="113">
        <v>2.24E-2</v>
      </c>
      <c r="AO174" s="45">
        <v>1</v>
      </c>
      <c r="AQ174" s="113">
        <f t="shared" si="59"/>
        <v>3.9716750000000003</v>
      </c>
      <c r="AR174" s="113">
        <f t="shared" si="60"/>
        <v>16.0532</v>
      </c>
      <c r="AS174" s="113">
        <v>2.24E-2</v>
      </c>
      <c r="AT174" s="45">
        <v>1</v>
      </c>
      <c r="AV174" s="113">
        <f t="shared" si="61"/>
        <v>-3.1452749999999998</v>
      </c>
      <c r="AW174" s="113">
        <f t="shared" si="62"/>
        <v>-15.226800000000001</v>
      </c>
      <c r="AX174" s="113">
        <f t="shared" si="63"/>
        <v>2.24E-2</v>
      </c>
      <c r="AY174" s="45">
        <v>1</v>
      </c>
      <c r="BA174" s="113">
        <f t="shared" si="64"/>
        <v>-3.1452749999999998</v>
      </c>
      <c r="BB174" s="113">
        <f t="shared" si="65"/>
        <v>-12.546800000000001</v>
      </c>
      <c r="BC174" s="113">
        <v>2.24E-2</v>
      </c>
      <c r="BD174" s="45">
        <v>1</v>
      </c>
      <c r="BF174" s="113">
        <f t="shared" si="66"/>
        <v>-3.1452749999999998</v>
      </c>
      <c r="BG174" s="113">
        <f t="shared" si="67"/>
        <v>13.373200000000001</v>
      </c>
      <c r="BH174" s="113">
        <v>2.24E-2</v>
      </c>
      <c r="BI174" s="45">
        <v>1</v>
      </c>
      <c r="BK174" s="113">
        <f t="shared" si="68"/>
        <v>-3.1452749999999998</v>
      </c>
      <c r="BL174" s="113">
        <f t="shared" si="69"/>
        <v>16.0532</v>
      </c>
      <c r="BM174" s="113">
        <v>2.24E-2</v>
      </c>
      <c r="BN174" s="45">
        <v>1</v>
      </c>
    </row>
    <row r="175" spans="1:66" s="59" customFormat="1">
      <c r="A175" s="114"/>
      <c r="B175" s="2"/>
      <c r="C175" s="2"/>
      <c r="D175" s="114"/>
      <c r="E175" s="114"/>
      <c r="F175" s="114"/>
      <c r="G175" s="114"/>
      <c r="H175" s="114"/>
      <c r="I175" s="114"/>
      <c r="J175" s="114"/>
      <c r="K175" s="114"/>
      <c r="L175" s="2"/>
      <c r="M175" s="2"/>
      <c r="N175" s="121">
        <v>3.514875</v>
      </c>
      <c r="O175" s="122">
        <f t="shared" si="51"/>
        <v>-3.514875</v>
      </c>
      <c r="P175" s="121">
        <v>-15.64</v>
      </c>
      <c r="Q175" s="122">
        <v>-12.96</v>
      </c>
      <c r="R175" s="122">
        <v>12.96</v>
      </c>
      <c r="S175" s="130">
        <v>15.64</v>
      </c>
      <c r="T175" s="87">
        <v>0.41320000000000001</v>
      </c>
      <c r="U175" s="87">
        <v>-0.41320000000000001</v>
      </c>
      <c r="V175" s="87">
        <v>2.24E-2</v>
      </c>
      <c r="W175" s="86">
        <v>0.41320000000000001</v>
      </c>
      <c r="X175" s="87">
        <v>-0.41320000000000001</v>
      </c>
      <c r="Y175" s="88">
        <f t="shared" si="50"/>
        <v>2.24E-2</v>
      </c>
      <c r="Z175" s="155">
        <v>40</v>
      </c>
      <c r="AA175" s="60">
        <v>1</v>
      </c>
      <c r="AB175" s="122">
        <f t="shared" si="52"/>
        <v>3.9280749999999998</v>
      </c>
      <c r="AC175" s="122">
        <f t="shared" si="53"/>
        <v>-16.0532</v>
      </c>
      <c r="AD175" s="122">
        <f t="shared" si="54"/>
        <v>2.24E-2</v>
      </c>
      <c r="AE175" s="59">
        <v>1</v>
      </c>
      <c r="AG175" s="122">
        <f t="shared" si="55"/>
        <v>3.9280749999999998</v>
      </c>
      <c r="AH175" s="122">
        <f t="shared" si="56"/>
        <v>-13.373200000000001</v>
      </c>
      <c r="AI175" s="122">
        <v>2.24E-2</v>
      </c>
      <c r="AJ175" s="59">
        <v>1</v>
      </c>
      <c r="AL175" s="122">
        <f t="shared" si="57"/>
        <v>3.9280749999999998</v>
      </c>
      <c r="AM175" s="122">
        <f t="shared" si="58"/>
        <v>12.546800000000001</v>
      </c>
      <c r="AN175" s="122">
        <v>2.24E-2</v>
      </c>
      <c r="AO175" s="59">
        <v>1</v>
      </c>
      <c r="AQ175" s="122">
        <f t="shared" si="59"/>
        <v>3.9280749999999998</v>
      </c>
      <c r="AR175" s="122">
        <f t="shared" si="60"/>
        <v>15.226800000000001</v>
      </c>
      <c r="AS175" s="122">
        <v>2.24E-2</v>
      </c>
      <c r="AT175" s="59">
        <v>1</v>
      </c>
      <c r="AV175" s="122">
        <f t="shared" si="61"/>
        <v>-3.1016750000000002</v>
      </c>
      <c r="AW175" s="122">
        <f t="shared" si="62"/>
        <v>-16.0532</v>
      </c>
      <c r="AX175" s="122">
        <f t="shared" si="63"/>
        <v>2.24E-2</v>
      </c>
      <c r="AY175" s="59">
        <v>1</v>
      </c>
      <c r="BA175" s="122">
        <f t="shared" si="64"/>
        <v>-3.1016750000000002</v>
      </c>
      <c r="BB175" s="122">
        <f t="shared" si="65"/>
        <v>-13.373200000000001</v>
      </c>
      <c r="BC175" s="122">
        <v>2.24E-2</v>
      </c>
      <c r="BD175" s="59">
        <v>1</v>
      </c>
      <c r="BF175" s="122">
        <f t="shared" si="66"/>
        <v>-3.1016750000000002</v>
      </c>
      <c r="BG175" s="122">
        <f t="shared" si="67"/>
        <v>12.546800000000001</v>
      </c>
      <c r="BH175" s="122">
        <v>2.24E-2</v>
      </c>
      <c r="BI175" s="59">
        <v>1</v>
      </c>
      <c r="BK175" s="122">
        <f t="shared" si="68"/>
        <v>-3.1016750000000002</v>
      </c>
      <c r="BL175" s="122">
        <f t="shared" si="69"/>
        <v>15.226800000000001</v>
      </c>
      <c r="BM175" s="122">
        <v>2.24E-2</v>
      </c>
      <c r="BN175" s="59">
        <v>1</v>
      </c>
    </row>
    <row r="176" spans="1:66" s="2" customFormat="1">
      <c r="A176" s="114"/>
      <c r="D176" s="114"/>
      <c r="E176" s="114"/>
      <c r="F176" s="114"/>
      <c r="G176" s="114"/>
      <c r="H176" s="114"/>
      <c r="I176" s="114"/>
      <c r="J176" s="114"/>
      <c r="K176" s="114"/>
      <c r="N176" s="115">
        <v>3.514875</v>
      </c>
      <c r="O176" s="114">
        <f t="shared" si="51"/>
        <v>-3.514875</v>
      </c>
      <c r="P176" s="115">
        <v>-15.64</v>
      </c>
      <c r="Q176" s="114">
        <v>-12.96</v>
      </c>
      <c r="R176" s="114">
        <v>12.96</v>
      </c>
      <c r="S176" s="131">
        <v>15.64</v>
      </c>
      <c r="T176" s="85">
        <v>-0.41320000000000001</v>
      </c>
      <c r="U176" s="85">
        <v>-0.41320000000000001</v>
      </c>
      <c r="V176" s="85">
        <v>2.24E-2</v>
      </c>
      <c r="W176" s="89">
        <v>-0.41320000000000001</v>
      </c>
      <c r="X176" s="85">
        <v>-0.41320000000000001</v>
      </c>
      <c r="Y176" s="90">
        <f t="shared" si="50"/>
        <v>2.24E-2</v>
      </c>
      <c r="Z176" s="154"/>
      <c r="AA176" s="62">
        <v>2</v>
      </c>
      <c r="AB176" s="114">
        <f t="shared" si="52"/>
        <v>3.1016750000000002</v>
      </c>
      <c r="AC176" s="114">
        <f t="shared" si="53"/>
        <v>-16.0532</v>
      </c>
      <c r="AD176" s="114">
        <f t="shared" si="54"/>
        <v>2.24E-2</v>
      </c>
      <c r="AE176" s="2">
        <v>1</v>
      </c>
      <c r="AG176" s="114">
        <f t="shared" si="55"/>
        <v>3.1016750000000002</v>
      </c>
      <c r="AH176" s="114">
        <f t="shared" si="56"/>
        <v>-13.373200000000001</v>
      </c>
      <c r="AI176" s="114">
        <v>2.24E-2</v>
      </c>
      <c r="AJ176" s="2">
        <v>1</v>
      </c>
      <c r="AL176" s="114">
        <f t="shared" si="57"/>
        <v>3.1016750000000002</v>
      </c>
      <c r="AM176" s="114">
        <f t="shared" si="58"/>
        <v>12.546800000000001</v>
      </c>
      <c r="AN176" s="114">
        <v>2.24E-2</v>
      </c>
      <c r="AO176" s="2">
        <v>1</v>
      </c>
      <c r="AQ176" s="114">
        <f t="shared" si="59"/>
        <v>3.1016750000000002</v>
      </c>
      <c r="AR176" s="114">
        <f t="shared" si="60"/>
        <v>15.226800000000001</v>
      </c>
      <c r="AS176" s="114">
        <v>2.24E-2</v>
      </c>
      <c r="AT176" s="2">
        <v>1</v>
      </c>
      <c r="AV176" s="114">
        <f t="shared" si="61"/>
        <v>-3.9280749999999998</v>
      </c>
      <c r="AW176" s="114">
        <f t="shared" si="62"/>
        <v>-16.0532</v>
      </c>
      <c r="AX176" s="114">
        <f t="shared" si="63"/>
        <v>2.24E-2</v>
      </c>
      <c r="AY176" s="2">
        <v>1</v>
      </c>
      <c r="BA176" s="114">
        <f t="shared" si="64"/>
        <v>-3.9280749999999998</v>
      </c>
      <c r="BB176" s="114">
        <f t="shared" si="65"/>
        <v>-13.373200000000001</v>
      </c>
      <c r="BC176" s="114">
        <v>2.24E-2</v>
      </c>
      <c r="BD176" s="2">
        <v>1</v>
      </c>
      <c r="BF176" s="114">
        <f t="shared" si="66"/>
        <v>-3.9280749999999998</v>
      </c>
      <c r="BG176" s="114">
        <f t="shared" si="67"/>
        <v>12.546800000000001</v>
      </c>
      <c r="BH176" s="114">
        <v>2.24E-2</v>
      </c>
      <c r="BI176" s="2">
        <v>1</v>
      </c>
      <c r="BK176" s="114">
        <f t="shared" si="68"/>
        <v>-3.9280749999999998</v>
      </c>
      <c r="BL176" s="114">
        <f t="shared" si="69"/>
        <v>15.226800000000001</v>
      </c>
      <c r="BM176" s="114">
        <v>2.24E-2</v>
      </c>
      <c r="BN176" s="2">
        <v>1</v>
      </c>
    </row>
    <row r="177" spans="1:66" s="2" customFormat="1">
      <c r="A177" s="114"/>
      <c r="D177" s="114"/>
      <c r="E177" s="114"/>
      <c r="F177" s="114"/>
      <c r="G177" s="114"/>
      <c r="H177" s="114"/>
      <c r="I177" s="114"/>
      <c r="J177" s="114"/>
      <c r="K177" s="114"/>
      <c r="N177" s="115">
        <v>3.514875</v>
      </c>
      <c r="O177" s="114">
        <f t="shared" si="51"/>
        <v>-3.514875</v>
      </c>
      <c r="P177" s="115">
        <v>-15.64</v>
      </c>
      <c r="Q177" s="114">
        <v>-12.96</v>
      </c>
      <c r="R177" s="114">
        <v>12.96</v>
      </c>
      <c r="S177" s="131">
        <v>15.64</v>
      </c>
      <c r="T177" s="85">
        <v>-0.41320000000000001</v>
      </c>
      <c r="U177" s="85">
        <v>0.41320000000000001</v>
      </c>
      <c r="V177" s="85">
        <v>2.24E-2</v>
      </c>
      <c r="W177" s="89">
        <v>-0.41320000000000001</v>
      </c>
      <c r="X177" s="85">
        <v>0.41320000000000001</v>
      </c>
      <c r="Y177" s="90">
        <f t="shared" si="50"/>
        <v>2.24E-2</v>
      </c>
      <c r="Z177" s="154"/>
      <c r="AA177" s="62">
        <v>3</v>
      </c>
      <c r="AB177" s="114">
        <f t="shared" si="52"/>
        <v>3.1016750000000002</v>
      </c>
      <c r="AC177" s="114">
        <f t="shared" si="53"/>
        <v>-15.226800000000001</v>
      </c>
      <c r="AD177" s="114">
        <f t="shared" si="54"/>
        <v>2.24E-2</v>
      </c>
      <c r="AE177" s="2">
        <v>1</v>
      </c>
      <c r="AG177" s="114">
        <f t="shared" si="55"/>
        <v>3.1016750000000002</v>
      </c>
      <c r="AH177" s="114">
        <f t="shared" si="56"/>
        <v>-12.546800000000001</v>
      </c>
      <c r="AI177" s="114">
        <v>2.24E-2</v>
      </c>
      <c r="AJ177" s="2">
        <v>1</v>
      </c>
      <c r="AL177" s="114">
        <f t="shared" si="57"/>
        <v>3.1016750000000002</v>
      </c>
      <c r="AM177" s="114">
        <f t="shared" si="58"/>
        <v>13.373200000000001</v>
      </c>
      <c r="AN177" s="114">
        <v>2.24E-2</v>
      </c>
      <c r="AO177" s="2">
        <v>1</v>
      </c>
      <c r="AQ177" s="114">
        <f t="shared" si="59"/>
        <v>3.1016750000000002</v>
      </c>
      <c r="AR177" s="114">
        <f t="shared" si="60"/>
        <v>16.0532</v>
      </c>
      <c r="AS177" s="114">
        <v>2.24E-2</v>
      </c>
      <c r="AT177" s="2">
        <v>1</v>
      </c>
      <c r="AV177" s="114">
        <f t="shared" si="61"/>
        <v>-3.9280749999999998</v>
      </c>
      <c r="AW177" s="114">
        <f t="shared" si="62"/>
        <v>-15.226800000000001</v>
      </c>
      <c r="AX177" s="114">
        <f t="shared" si="63"/>
        <v>2.24E-2</v>
      </c>
      <c r="AY177" s="2">
        <v>1</v>
      </c>
      <c r="BA177" s="114">
        <f t="shared" si="64"/>
        <v>-3.9280749999999998</v>
      </c>
      <c r="BB177" s="114">
        <f t="shared" si="65"/>
        <v>-12.546800000000001</v>
      </c>
      <c r="BC177" s="114">
        <v>2.24E-2</v>
      </c>
      <c r="BD177" s="2">
        <v>1</v>
      </c>
      <c r="BF177" s="114">
        <f t="shared" si="66"/>
        <v>-3.9280749999999998</v>
      </c>
      <c r="BG177" s="114">
        <f t="shared" si="67"/>
        <v>13.373200000000001</v>
      </c>
      <c r="BH177" s="114">
        <v>2.24E-2</v>
      </c>
      <c r="BI177" s="2">
        <v>1</v>
      </c>
      <c r="BK177" s="114">
        <f t="shared" si="68"/>
        <v>-3.9280749999999998</v>
      </c>
      <c r="BL177" s="114">
        <f t="shared" si="69"/>
        <v>16.0532</v>
      </c>
      <c r="BM177" s="114">
        <v>2.24E-2</v>
      </c>
      <c r="BN177" s="2">
        <v>1</v>
      </c>
    </row>
    <row r="178" spans="1:66" s="63" customFormat="1">
      <c r="A178" s="114"/>
      <c r="B178" s="2"/>
      <c r="C178" s="2"/>
      <c r="D178" s="114"/>
      <c r="E178" s="114"/>
      <c r="F178" s="114"/>
      <c r="G178" s="114"/>
      <c r="H178" s="114"/>
      <c r="I178" s="114"/>
      <c r="J178" s="114"/>
      <c r="K178" s="114"/>
      <c r="L178" s="2"/>
      <c r="M178" s="2"/>
      <c r="N178" s="123">
        <v>3.514875</v>
      </c>
      <c r="O178" s="124">
        <f t="shared" si="51"/>
        <v>-3.514875</v>
      </c>
      <c r="P178" s="123">
        <v>-15.64</v>
      </c>
      <c r="Q178" s="124">
        <v>-12.96</v>
      </c>
      <c r="R178" s="124">
        <v>12.96</v>
      </c>
      <c r="S178" s="129">
        <v>15.64</v>
      </c>
      <c r="T178" s="92">
        <v>0.41320000000000001</v>
      </c>
      <c r="U178" s="92">
        <v>0.41320000000000001</v>
      </c>
      <c r="V178" s="92">
        <v>2.24E-2</v>
      </c>
      <c r="W178" s="91">
        <v>0.41320000000000001</v>
      </c>
      <c r="X178" s="92">
        <v>0.41320000000000001</v>
      </c>
      <c r="Y178" s="93">
        <f t="shared" si="50"/>
        <v>2.24E-2</v>
      </c>
      <c r="Z178" s="156"/>
      <c r="AA178" s="64">
        <v>4</v>
      </c>
      <c r="AB178" s="124">
        <f t="shared" si="52"/>
        <v>3.9280749999999998</v>
      </c>
      <c r="AC178" s="124">
        <f t="shared" si="53"/>
        <v>-15.226800000000001</v>
      </c>
      <c r="AD178" s="124">
        <f t="shared" si="54"/>
        <v>2.24E-2</v>
      </c>
      <c r="AE178" s="63">
        <v>1</v>
      </c>
      <c r="AG178" s="124">
        <f t="shared" si="55"/>
        <v>3.9280749999999998</v>
      </c>
      <c r="AH178" s="124">
        <f t="shared" si="56"/>
        <v>-12.546800000000001</v>
      </c>
      <c r="AI178" s="124">
        <v>2.24E-2</v>
      </c>
      <c r="AJ178" s="63">
        <v>1</v>
      </c>
      <c r="AL178" s="124">
        <f t="shared" si="57"/>
        <v>3.9280749999999998</v>
      </c>
      <c r="AM178" s="124">
        <f t="shared" si="58"/>
        <v>13.373200000000001</v>
      </c>
      <c r="AN178" s="124">
        <v>2.24E-2</v>
      </c>
      <c r="AO178" s="63">
        <v>1</v>
      </c>
      <c r="AQ178" s="124">
        <f t="shared" si="59"/>
        <v>3.9280749999999998</v>
      </c>
      <c r="AR178" s="124">
        <f t="shared" si="60"/>
        <v>16.0532</v>
      </c>
      <c r="AS178" s="124">
        <v>2.24E-2</v>
      </c>
      <c r="AT178" s="63">
        <v>1</v>
      </c>
      <c r="AV178" s="124">
        <f t="shared" si="61"/>
        <v>-3.1016750000000002</v>
      </c>
      <c r="AW178" s="124">
        <f t="shared" si="62"/>
        <v>-15.226800000000001</v>
      </c>
      <c r="AX178" s="124">
        <f t="shared" si="63"/>
        <v>2.24E-2</v>
      </c>
      <c r="AY178" s="63">
        <v>1</v>
      </c>
      <c r="BA178" s="124">
        <f t="shared" si="64"/>
        <v>-3.1016750000000002</v>
      </c>
      <c r="BB178" s="124">
        <f t="shared" si="65"/>
        <v>-12.546800000000001</v>
      </c>
      <c r="BC178" s="124">
        <v>2.24E-2</v>
      </c>
      <c r="BD178" s="63">
        <v>1</v>
      </c>
      <c r="BF178" s="124">
        <f t="shared" si="66"/>
        <v>-3.1016750000000002</v>
      </c>
      <c r="BG178" s="124">
        <f t="shared" si="67"/>
        <v>13.373200000000001</v>
      </c>
      <c r="BH178" s="124">
        <v>2.24E-2</v>
      </c>
      <c r="BI178" s="63">
        <v>1</v>
      </c>
      <c r="BK178" s="124">
        <f t="shared" si="68"/>
        <v>-3.1016750000000002</v>
      </c>
      <c r="BL178" s="124">
        <f t="shared" si="69"/>
        <v>16.0532</v>
      </c>
      <c r="BM178" s="124">
        <v>2.24E-2</v>
      </c>
      <c r="BN178" s="63">
        <v>1</v>
      </c>
    </row>
    <row r="179" spans="1:66">
      <c r="A179" s="114"/>
      <c r="B179" s="2"/>
      <c r="C179" s="2"/>
      <c r="D179" s="114"/>
      <c r="E179" s="114"/>
      <c r="F179" s="114"/>
      <c r="G179" s="114"/>
      <c r="H179" s="114"/>
      <c r="I179" s="114"/>
      <c r="J179" s="114"/>
      <c r="K179" s="114"/>
      <c r="L179" s="2"/>
      <c r="M179" s="2"/>
      <c r="N179" s="115">
        <v>3.4910000000000001</v>
      </c>
      <c r="O179" s="113">
        <f t="shared" si="51"/>
        <v>-3.4910000000000001</v>
      </c>
      <c r="P179" s="115">
        <v>-15.64</v>
      </c>
      <c r="Q179" s="114">
        <v>-12.96</v>
      </c>
      <c r="R179" s="114">
        <v>12.96</v>
      </c>
      <c r="S179" s="131">
        <v>15.64</v>
      </c>
      <c r="T179" s="125">
        <v>0.41320000000000001</v>
      </c>
      <c r="U179" s="125">
        <v>-0.41320000000000001</v>
      </c>
      <c r="V179" s="125">
        <v>2.24E-2</v>
      </c>
      <c r="W179" s="89">
        <v>0.41320000000000001</v>
      </c>
      <c r="X179" s="85">
        <v>-0.41320000000000001</v>
      </c>
      <c r="Y179" s="90">
        <f t="shared" si="50"/>
        <v>2.24E-2</v>
      </c>
      <c r="Z179" s="154">
        <v>41</v>
      </c>
      <c r="AA179" s="62">
        <v>1</v>
      </c>
      <c r="AB179" s="114">
        <f t="shared" si="52"/>
        <v>3.9042000000000003</v>
      </c>
      <c r="AC179" s="114">
        <f t="shared" si="53"/>
        <v>-16.0532</v>
      </c>
      <c r="AD179" s="114">
        <f t="shared" si="54"/>
        <v>2.24E-2</v>
      </c>
      <c r="AE179" s="2">
        <v>1</v>
      </c>
      <c r="AG179" s="113">
        <f t="shared" si="55"/>
        <v>3.9042000000000003</v>
      </c>
      <c r="AH179" s="113">
        <f t="shared" si="56"/>
        <v>-13.373200000000001</v>
      </c>
      <c r="AI179" s="113">
        <v>2.24E-2</v>
      </c>
      <c r="AJ179" s="45">
        <v>1</v>
      </c>
      <c r="AL179" s="113">
        <f t="shared" si="57"/>
        <v>3.9042000000000003</v>
      </c>
      <c r="AM179" s="113">
        <f t="shared" si="58"/>
        <v>12.546800000000001</v>
      </c>
      <c r="AN179" s="113">
        <v>2.24E-2</v>
      </c>
      <c r="AO179" s="45">
        <v>1</v>
      </c>
      <c r="AQ179" s="113">
        <f t="shared" si="59"/>
        <v>3.9042000000000003</v>
      </c>
      <c r="AR179" s="113">
        <f t="shared" si="60"/>
        <v>15.226800000000001</v>
      </c>
      <c r="AS179" s="113">
        <v>2.24E-2</v>
      </c>
      <c r="AT179" s="45">
        <v>1</v>
      </c>
      <c r="AV179" s="113">
        <f t="shared" si="61"/>
        <v>-3.0777999999999999</v>
      </c>
      <c r="AW179" s="113">
        <f t="shared" si="62"/>
        <v>-16.0532</v>
      </c>
      <c r="AX179" s="113">
        <f t="shared" si="63"/>
        <v>2.24E-2</v>
      </c>
      <c r="AY179" s="45">
        <v>1</v>
      </c>
      <c r="BA179" s="113">
        <f t="shared" si="64"/>
        <v>-3.0777999999999999</v>
      </c>
      <c r="BB179" s="113">
        <f t="shared" si="65"/>
        <v>-13.373200000000001</v>
      </c>
      <c r="BC179" s="113">
        <v>2.24E-2</v>
      </c>
      <c r="BD179" s="45">
        <v>1</v>
      </c>
      <c r="BF179" s="113">
        <f t="shared" si="66"/>
        <v>-3.0777999999999999</v>
      </c>
      <c r="BG179" s="113">
        <f t="shared" si="67"/>
        <v>12.546800000000001</v>
      </c>
      <c r="BH179" s="113">
        <v>2.24E-2</v>
      </c>
      <c r="BI179" s="45">
        <v>1</v>
      </c>
      <c r="BK179" s="113">
        <f t="shared" si="68"/>
        <v>-3.0777999999999999</v>
      </c>
      <c r="BL179" s="113">
        <f t="shared" si="69"/>
        <v>15.226800000000001</v>
      </c>
      <c r="BM179" s="113">
        <v>2.24E-2</v>
      </c>
      <c r="BN179" s="45">
        <v>1</v>
      </c>
    </row>
    <row r="180" spans="1:66">
      <c r="A180" s="114"/>
      <c r="B180" s="2"/>
      <c r="C180" s="2"/>
      <c r="D180" s="114"/>
      <c r="E180" s="114"/>
      <c r="F180" s="114"/>
      <c r="G180" s="114"/>
      <c r="H180" s="114"/>
      <c r="I180" s="114"/>
      <c r="J180" s="114"/>
      <c r="K180" s="114"/>
      <c r="L180" s="2"/>
      <c r="M180" s="2"/>
      <c r="N180" s="115">
        <v>3.4910000000000001</v>
      </c>
      <c r="O180" s="113">
        <f t="shared" si="51"/>
        <v>-3.4910000000000001</v>
      </c>
      <c r="P180" s="115">
        <v>-15.64</v>
      </c>
      <c r="Q180" s="114">
        <v>-12.96</v>
      </c>
      <c r="R180" s="114">
        <v>12.96</v>
      </c>
      <c r="S180" s="131">
        <v>15.64</v>
      </c>
      <c r="T180" s="125">
        <v>-0.41320000000000001</v>
      </c>
      <c r="U180" s="125">
        <v>-0.41320000000000001</v>
      </c>
      <c r="V180" s="125">
        <v>2.24E-2</v>
      </c>
      <c r="W180" s="89">
        <v>-0.41320000000000001</v>
      </c>
      <c r="X180" s="85">
        <v>-0.41320000000000001</v>
      </c>
      <c r="Y180" s="90">
        <f t="shared" si="50"/>
        <v>2.24E-2</v>
      </c>
      <c r="Z180" s="154"/>
      <c r="AA180" s="62">
        <v>2</v>
      </c>
      <c r="AB180" s="114">
        <f t="shared" si="52"/>
        <v>3.0777999999999999</v>
      </c>
      <c r="AC180" s="114">
        <f t="shared" si="53"/>
        <v>-16.0532</v>
      </c>
      <c r="AD180" s="114">
        <f t="shared" si="54"/>
        <v>2.24E-2</v>
      </c>
      <c r="AE180" s="2">
        <v>1</v>
      </c>
      <c r="AG180" s="113">
        <f t="shared" si="55"/>
        <v>3.0777999999999999</v>
      </c>
      <c r="AH180" s="113">
        <f t="shared" si="56"/>
        <v>-13.373200000000001</v>
      </c>
      <c r="AI180" s="113">
        <v>2.24E-2</v>
      </c>
      <c r="AJ180" s="45">
        <v>1</v>
      </c>
      <c r="AL180" s="113">
        <f t="shared" si="57"/>
        <v>3.0777999999999999</v>
      </c>
      <c r="AM180" s="113">
        <f t="shared" si="58"/>
        <v>12.546800000000001</v>
      </c>
      <c r="AN180" s="113">
        <v>2.24E-2</v>
      </c>
      <c r="AO180" s="45">
        <v>1</v>
      </c>
      <c r="AQ180" s="113">
        <f t="shared" si="59"/>
        <v>3.0777999999999999</v>
      </c>
      <c r="AR180" s="113">
        <f t="shared" si="60"/>
        <v>15.226800000000001</v>
      </c>
      <c r="AS180" s="113">
        <v>2.24E-2</v>
      </c>
      <c r="AT180" s="45">
        <v>1</v>
      </c>
      <c r="AV180" s="113">
        <f t="shared" si="61"/>
        <v>-3.9042000000000003</v>
      </c>
      <c r="AW180" s="113">
        <f t="shared" si="62"/>
        <v>-16.0532</v>
      </c>
      <c r="AX180" s="113">
        <f t="shared" si="63"/>
        <v>2.24E-2</v>
      </c>
      <c r="AY180" s="45">
        <v>1</v>
      </c>
      <c r="BA180" s="113">
        <f t="shared" si="64"/>
        <v>-3.9042000000000003</v>
      </c>
      <c r="BB180" s="113">
        <f t="shared" si="65"/>
        <v>-13.373200000000001</v>
      </c>
      <c r="BC180" s="113">
        <v>2.24E-2</v>
      </c>
      <c r="BD180" s="45">
        <v>1</v>
      </c>
      <c r="BF180" s="113">
        <f t="shared" si="66"/>
        <v>-3.9042000000000003</v>
      </c>
      <c r="BG180" s="113">
        <f t="shared" si="67"/>
        <v>12.546800000000001</v>
      </c>
      <c r="BH180" s="113">
        <v>2.24E-2</v>
      </c>
      <c r="BI180" s="45">
        <v>1</v>
      </c>
      <c r="BK180" s="113">
        <f t="shared" si="68"/>
        <v>-3.9042000000000003</v>
      </c>
      <c r="BL180" s="113">
        <f t="shared" si="69"/>
        <v>15.226800000000001</v>
      </c>
      <c r="BM180" s="113">
        <v>2.24E-2</v>
      </c>
      <c r="BN180" s="45">
        <v>1</v>
      </c>
    </row>
    <row r="181" spans="1:66">
      <c r="A181" s="114"/>
      <c r="B181" s="2"/>
      <c r="C181" s="2"/>
      <c r="D181" s="114"/>
      <c r="E181" s="114"/>
      <c r="F181" s="114"/>
      <c r="G181" s="114"/>
      <c r="H181" s="114"/>
      <c r="I181" s="114"/>
      <c r="J181" s="114"/>
      <c r="K181" s="114"/>
      <c r="L181" s="2"/>
      <c r="M181" s="2"/>
      <c r="N181" s="115">
        <v>3.4910000000000001</v>
      </c>
      <c r="O181" s="113">
        <f t="shared" si="51"/>
        <v>-3.4910000000000001</v>
      </c>
      <c r="P181" s="115">
        <v>-15.64</v>
      </c>
      <c r="Q181" s="114">
        <v>-12.96</v>
      </c>
      <c r="R181" s="114">
        <v>12.96</v>
      </c>
      <c r="S181" s="131">
        <v>15.64</v>
      </c>
      <c r="T181" s="125">
        <v>-0.41320000000000001</v>
      </c>
      <c r="U181" s="125">
        <v>0.41320000000000001</v>
      </c>
      <c r="V181" s="125">
        <v>2.24E-2</v>
      </c>
      <c r="W181" s="89">
        <v>-0.41320000000000001</v>
      </c>
      <c r="X181" s="85">
        <v>0.41320000000000001</v>
      </c>
      <c r="Y181" s="90">
        <f t="shared" si="50"/>
        <v>2.24E-2</v>
      </c>
      <c r="Z181" s="154"/>
      <c r="AA181" s="62">
        <v>3</v>
      </c>
      <c r="AB181" s="114">
        <f t="shared" si="52"/>
        <v>3.0777999999999999</v>
      </c>
      <c r="AC181" s="114">
        <f t="shared" si="53"/>
        <v>-15.226800000000001</v>
      </c>
      <c r="AD181" s="114">
        <f t="shared" si="54"/>
        <v>2.24E-2</v>
      </c>
      <c r="AE181" s="2">
        <v>1</v>
      </c>
      <c r="AG181" s="113">
        <f t="shared" si="55"/>
        <v>3.0777999999999999</v>
      </c>
      <c r="AH181" s="113">
        <f t="shared" si="56"/>
        <v>-12.546800000000001</v>
      </c>
      <c r="AI181" s="113">
        <v>2.24E-2</v>
      </c>
      <c r="AJ181" s="45">
        <v>1</v>
      </c>
      <c r="AL181" s="113">
        <f t="shared" si="57"/>
        <v>3.0777999999999999</v>
      </c>
      <c r="AM181" s="113">
        <f t="shared" si="58"/>
        <v>13.373200000000001</v>
      </c>
      <c r="AN181" s="113">
        <v>2.24E-2</v>
      </c>
      <c r="AO181" s="45">
        <v>1</v>
      </c>
      <c r="AQ181" s="113">
        <f t="shared" si="59"/>
        <v>3.0777999999999999</v>
      </c>
      <c r="AR181" s="113">
        <f t="shared" si="60"/>
        <v>16.0532</v>
      </c>
      <c r="AS181" s="113">
        <v>2.24E-2</v>
      </c>
      <c r="AT181" s="45">
        <v>1</v>
      </c>
      <c r="AV181" s="113">
        <f t="shared" si="61"/>
        <v>-3.9042000000000003</v>
      </c>
      <c r="AW181" s="113">
        <f t="shared" si="62"/>
        <v>-15.226800000000001</v>
      </c>
      <c r="AX181" s="113">
        <f t="shared" si="63"/>
        <v>2.24E-2</v>
      </c>
      <c r="AY181" s="45">
        <v>1</v>
      </c>
      <c r="BA181" s="113">
        <f t="shared" si="64"/>
        <v>-3.9042000000000003</v>
      </c>
      <c r="BB181" s="113">
        <f t="shared" si="65"/>
        <v>-12.546800000000001</v>
      </c>
      <c r="BC181" s="113">
        <v>2.24E-2</v>
      </c>
      <c r="BD181" s="45">
        <v>1</v>
      </c>
      <c r="BF181" s="113">
        <f t="shared" si="66"/>
        <v>-3.9042000000000003</v>
      </c>
      <c r="BG181" s="113">
        <f t="shared" si="67"/>
        <v>13.373200000000001</v>
      </c>
      <c r="BH181" s="113">
        <v>2.24E-2</v>
      </c>
      <c r="BI181" s="45">
        <v>1</v>
      </c>
      <c r="BK181" s="113">
        <f t="shared" si="68"/>
        <v>-3.9042000000000003</v>
      </c>
      <c r="BL181" s="113">
        <f t="shared" si="69"/>
        <v>16.0532</v>
      </c>
      <c r="BM181" s="113">
        <v>2.24E-2</v>
      </c>
      <c r="BN181" s="45">
        <v>1</v>
      </c>
    </row>
    <row r="182" spans="1:66">
      <c r="A182" s="114"/>
      <c r="B182" s="2"/>
      <c r="C182" s="2"/>
      <c r="D182" s="114"/>
      <c r="E182" s="114"/>
      <c r="F182" s="114"/>
      <c r="G182" s="114"/>
      <c r="H182" s="114"/>
      <c r="I182" s="114"/>
      <c r="J182" s="114"/>
      <c r="K182" s="114"/>
      <c r="L182" s="2"/>
      <c r="M182" s="2"/>
      <c r="N182" s="115">
        <v>3.4910000000000001</v>
      </c>
      <c r="O182" s="113">
        <f t="shared" si="51"/>
        <v>-3.4910000000000001</v>
      </c>
      <c r="P182" s="115">
        <v>-15.64</v>
      </c>
      <c r="Q182" s="114">
        <v>-12.96</v>
      </c>
      <c r="R182" s="114">
        <v>12.96</v>
      </c>
      <c r="S182" s="131">
        <v>15.64</v>
      </c>
      <c r="T182" s="125">
        <v>0.41320000000000001</v>
      </c>
      <c r="U182" s="125">
        <v>0.41320000000000001</v>
      </c>
      <c r="V182" s="125">
        <v>2.24E-2</v>
      </c>
      <c r="W182" s="89">
        <v>0.41320000000000001</v>
      </c>
      <c r="X182" s="85">
        <v>0.41320000000000001</v>
      </c>
      <c r="Y182" s="90">
        <f t="shared" si="50"/>
        <v>2.24E-2</v>
      </c>
      <c r="Z182" s="154"/>
      <c r="AA182" s="62">
        <v>4</v>
      </c>
      <c r="AB182" s="114">
        <f t="shared" si="52"/>
        <v>3.9042000000000003</v>
      </c>
      <c r="AC182" s="114">
        <f t="shared" si="53"/>
        <v>-15.226800000000001</v>
      </c>
      <c r="AD182" s="114">
        <f t="shared" si="54"/>
        <v>2.24E-2</v>
      </c>
      <c r="AE182" s="2">
        <v>1</v>
      </c>
      <c r="AG182" s="113">
        <f t="shared" si="55"/>
        <v>3.9042000000000003</v>
      </c>
      <c r="AH182" s="113">
        <f t="shared" si="56"/>
        <v>-12.546800000000001</v>
      </c>
      <c r="AI182" s="113">
        <v>2.24E-2</v>
      </c>
      <c r="AJ182" s="45">
        <v>1</v>
      </c>
      <c r="AL182" s="113">
        <f t="shared" si="57"/>
        <v>3.9042000000000003</v>
      </c>
      <c r="AM182" s="113">
        <f t="shared" si="58"/>
        <v>13.373200000000001</v>
      </c>
      <c r="AN182" s="113">
        <v>2.24E-2</v>
      </c>
      <c r="AO182" s="45">
        <v>1</v>
      </c>
      <c r="AQ182" s="113">
        <f t="shared" si="59"/>
        <v>3.9042000000000003</v>
      </c>
      <c r="AR182" s="113">
        <f t="shared" si="60"/>
        <v>16.0532</v>
      </c>
      <c r="AS182" s="113">
        <v>2.24E-2</v>
      </c>
      <c r="AT182" s="45">
        <v>1</v>
      </c>
      <c r="AV182" s="113">
        <f t="shared" si="61"/>
        <v>-3.0777999999999999</v>
      </c>
      <c r="AW182" s="113">
        <f t="shared" si="62"/>
        <v>-15.226800000000001</v>
      </c>
      <c r="AX182" s="113">
        <f t="shared" si="63"/>
        <v>2.24E-2</v>
      </c>
      <c r="AY182" s="45">
        <v>1</v>
      </c>
      <c r="BA182" s="113">
        <f t="shared" si="64"/>
        <v>-3.0777999999999999</v>
      </c>
      <c r="BB182" s="113">
        <f t="shared" si="65"/>
        <v>-12.546800000000001</v>
      </c>
      <c r="BC182" s="113">
        <v>2.24E-2</v>
      </c>
      <c r="BD182" s="45">
        <v>1</v>
      </c>
      <c r="BF182" s="113">
        <f t="shared" si="66"/>
        <v>-3.0777999999999999</v>
      </c>
      <c r="BG182" s="113">
        <f t="shared" si="67"/>
        <v>13.373200000000001</v>
      </c>
      <c r="BH182" s="113">
        <v>2.24E-2</v>
      </c>
      <c r="BI182" s="45">
        <v>1</v>
      </c>
      <c r="BK182" s="113">
        <f t="shared" si="68"/>
        <v>-3.0777999999999999</v>
      </c>
      <c r="BL182" s="113">
        <f t="shared" si="69"/>
        <v>16.0532</v>
      </c>
      <c r="BM182" s="113">
        <v>2.24E-2</v>
      </c>
      <c r="BN182" s="45">
        <v>1</v>
      </c>
    </row>
    <row r="183" spans="1:66" s="59" customFormat="1">
      <c r="A183" s="114"/>
      <c r="B183" s="2"/>
      <c r="C183" s="2"/>
      <c r="D183" s="114"/>
      <c r="E183" s="114"/>
      <c r="F183" s="114"/>
      <c r="G183" s="114"/>
      <c r="H183" s="114"/>
      <c r="I183" s="114"/>
      <c r="J183" s="114"/>
      <c r="K183" s="114"/>
      <c r="L183" s="2"/>
      <c r="M183" s="2"/>
      <c r="N183" s="121">
        <v>3.4696499999999997</v>
      </c>
      <c r="O183" s="122">
        <f t="shared" si="51"/>
        <v>-3.4696499999999997</v>
      </c>
      <c r="P183" s="121">
        <v>-15.64</v>
      </c>
      <c r="Q183" s="122">
        <v>-12.96</v>
      </c>
      <c r="R183" s="122">
        <v>12.96</v>
      </c>
      <c r="S183" s="130">
        <v>15.64</v>
      </c>
      <c r="T183" s="87">
        <v>0.41320000000000001</v>
      </c>
      <c r="U183" s="87">
        <v>-0.41320000000000001</v>
      </c>
      <c r="V183" s="87">
        <v>2.24E-2</v>
      </c>
      <c r="W183" s="86">
        <v>0.41320000000000001</v>
      </c>
      <c r="X183" s="87">
        <v>-0.41320000000000001</v>
      </c>
      <c r="Y183" s="88">
        <f t="shared" si="50"/>
        <v>2.24E-2</v>
      </c>
      <c r="Z183" s="155">
        <v>42</v>
      </c>
      <c r="AA183" s="60">
        <v>1</v>
      </c>
      <c r="AB183" s="122">
        <f t="shared" si="52"/>
        <v>3.8828499999999995</v>
      </c>
      <c r="AC183" s="122">
        <f t="shared" si="53"/>
        <v>-16.0532</v>
      </c>
      <c r="AD183" s="122">
        <f t="shared" si="54"/>
        <v>2.24E-2</v>
      </c>
      <c r="AE183" s="59">
        <v>1</v>
      </c>
      <c r="AG183" s="122">
        <f t="shared" si="55"/>
        <v>3.8828499999999995</v>
      </c>
      <c r="AH183" s="122">
        <f t="shared" si="56"/>
        <v>-13.373200000000001</v>
      </c>
      <c r="AI183" s="122">
        <v>2.24E-2</v>
      </c>
      <c r="AJ183" s="59">
        <v>1</v>
      </c>
      <c r="AL183" s="122">
        <f t="shared" si="57"/>
        <v>3.8828499999999995</v>
      </c>
      <c r="AM183" s="122">
        <f t="shared" si="58"/>
        <v>12.546800000000001</v>
      </c>
      <c r="AN183" s="122">
        <v>2.24E-2</v>
      </c>
      <c r="AO183" s="59">
        <v>1</v>
      </c>
      <c r="AQ183" s="122">
        <f t="shared" si="59"/>
        <v>3.8828499999999995</v>
      </c>
      <c r="AR183" s="122">
        <f t="shared" si="60"/>
        <v>15.226800000000001</v>
      </c>
      <c r="AS183" s="122">
        <v>2.24E-2</v>
      </c>
      <c r="AT183" s="59">
        <v>1</v>
      </c>
      <c r="AV183" s="122">
        <f t="shared" si="61"/>
        <v>-3.0564499999999999</v>
      </c>
      <c r="AW183" s="122">
        <f t="shared" si="62"/>
        <v>-16.0532</v>
      </c>
      <c r="AX183" s="122">
        <f t="shared" si="63"/>
        <v>2.24E-2</v>
      </c>
      <c r="AY183" s="59">
        <v>1</v>
      </c>
      <c r="BA183" s="122">
        <f t="shared" si="64"/>
        <v>-3.0564499999999999</v>
      </c>
      <c r="BB183" s="122">
        <f t="shared" si="65"/>
        <v>-13.373200000000001</v>
      </c>
      <c r="BC183" s="122">
        <v>2.24E-2</v>
      </c>
      <c r="BD183" s="59">
        <v>1</v>
      </c>
      <c r="BF183" s="122">
        <f t="shared" si="66"/>
        <v>-3.0564499999999999</v>
      </c>
      <c r="BG183" s="122">
        <f t="shared" si="67"/>
        <v>12.546800000000001</v>
      </c>
      <c r="BH183" s="122">
        <v>2.24E-2</v>
      </c>
      <c r="BI183" s="59">
        <v>1</v>
      </c>
      <c r="BK183" s="122">
        <f t="shared" si="68"/>
        <v>-3.0564499999999999</v>
      </c>
      <c r="BL183" s="122">
        <f t="shared" si="69"/>
        <v>15.226800000000001</v>
      </c>
      <c r="BM183" s="122">
        <v>2.24E-2</v>
      </c>
      <c r="BN183" s="59">
        <v>1</v>
      </c>
    </row>
    <row r="184" spans="1:66" s="2" customFormat="1">
      <c r="A184" s="114"/>
      <c r="D184" s="114"/>
      <c r="E184" s="114"/>
      <c r="F184" s="114"/>
      <c r="G184" s="114"/>
      <c r="H184" s="114"/>
      <c r="I184" s="114"/>
      <c r="J184" s="114"/>
      <c r="K184" s="114"/>
      <c r="N184" s="115">
        <v>3.4696499999999997</v>
      </c>
      <c r="O184" s="114">
        <f t="shared" si="51"/>
        <v>-3.4696499999999997</v>
      </c>
      <c r="P184" s="115">
        <v>-15.64</v>
      </c>
      <c r="Q184" s="114">
        <v>-12.96</v>
      </c>
      <c r="R184" s="114">
        <v>12.96</v>
      </c>
      <c r="S184" s="131">
        <v>15.64</v>
      </c>
      <c r="T184" s="85">
        <v>-0.41320000000000001</v>
      </c>
      <c r="U184" s="85">
        <v>-0.41320000000000001</v>
      </c>
      <c r="V184" s="85">
        <v>2.24E-2</v>
      </c>
      <c r="W184" s="89">
        <v>-0.41320000000000001</v>
      </c>
      <c r="X184" s="85">
        <v>-0.41320000000000001</v>
      </c>
      <c r="Y184" s="90">
        <f t="shared" si="50"/>
        <v>2.24E-2</v>
      </c>
      <c r="Z184" s="154"/>
      <c r="AA184" s="62">
        <v>2</v>
      </c>
      <c r="AB184" s="114">
        <f t="shared" si="52"/>
        <v>3.0564499999999999</v>
      </c>
      <c r="AC184" s="114">
        <f t="shared" si="53"/>
        <v>-16.0532</v>
      </c>
      <c r="AD184" s="114">
        <f t="shared" si="54"/>
        <v>2.24E-2</v>
      </c>
      <c r="AE184" s="2">
        <v>1</v>
      </c>
      <c r="AG184" s="114">
        <f t="shared" si="55"/>
        <v>3.0564499999999999</v>
      </c>
      <c r="AH184" s="114">
        <f t="shared" si="56"/>
        <v>-13.373200000000001</v>
      </c>
      <c r="AI184" s="114">
        <v>2.24E-2</v>
      </c>
      <c r="AJ184" s="2">
        <v>1</v>
      </c>
      <c r="AL184" s="114">
        <f t="shared" si="57"/>
        <v>3.0564499999999999</v>
      </c>
      <c r="AM184" s="114">
        <f t="shared" si="58"/>
        <v>12.546800000000001</v>
      </c>
      <c r="AN184" s="114">
        <v>2.24E-2</v>
      </c>
      <c r="AO184" s="2">
        <v>1</v>
      </c>
      <c r="AQ184" s="114">
        <f t="shared" si="59"/>
        <v>3.0564499999999999</v>
      </c>
      <c r="AR184" s="114">
        <f t="shared" si="60"/>
        <v>15.226800000000001</v>
      </c>
      <c r="AS184" s="114">
        <v>2.24E-2</v>
      </c>
      <c r="AT184" s="2">
        <v>1</v>
      </c>
      <c r="AV184" s="114">
        <f t="shared" si="61"/>
        <v>-3.8828499999999995</v>
      </c>
      <c r="AW184" s="114">
        <f t="shared" si="62"/>
        <v>-16.0532</v>
      </c>
      <c r="AX184" s="114">
        <f t="shared" si="63"/>
        <v>2.24E-2</v>
      </c>
      <c r="AY184" s="2">
        <v>1</v>
      </c>
      <c r="BA184" s="114">
        <f t="shared" si="64"/>
        <v>-3.8828499999999995</v>
      </c>
      <c r="BB184" s="114">
        <f t="shared" si="65"/>
        <v>-13.373200000000001</v>
      </c>
      <c r="BC184" s="114">
        <v>2.24E-2</v>
      </c>
      <c r="BD184" s="2">
        <v>1</v>
      </c>
      <c r="BF184" s="114">
        <f t="shared" si="66"/>
        <v>-3.8828499999999995</v>
      </c>
      <c r="BG184" s="114">
        <f t="shared" si="67"/>
        <v>12.546800000000001</v>
      </c>
      <c r="BH184" s="114">
        <v>2.24E-2</v>
      </c>
      <c r="BI184" s="2">
        <v>1</v>
      </c>
      <c r="BK184" s="114">
        <f t="shared" si="68"/>
        <v>-3.8828499999999995</v>
      </c>
      <c r="BL184" s="114">
        <f t="shared" si="69"/>
        <v>15.226800000000001</v>
      </c>
      <c r="BM184" s="114">
        <v>2.24E-2</v>
      </c>
      <c r="BN184" s="2">
        <v>1</v>
      </c>
    </row>
    <row r="185" spans="1:66" s="2" customFormat="1">
      <c r="A185" s="114"/>
      <c r="D185" s="114"/>
      <c r="E185" s="114"/>
      <c r="F185" s="114"/>
      <c r="G185" s="114"/>
      <c r="H185" s="114"/>
      <c r="I185" s="114"/>
      <c r="J185" s="114"/>
      <c r="K185" s="114"/>
      <c r="N185" s="115">
        <v>3.4696499999999997</v>
      </c>
      <c r="O185" s="114">
        <f t="shared" si="51"/>
        <v>-3.4696499999999997</v>
      </c>
      <c r="P185" s="115">
        <v>-15.64</v>
      </c>
      <c r="Q185" s="114">
        <v>-12.96</v>
      </c>
      <c r="R185" s="114">
        <v>12.96</v>
      </c>
      <c r="S185" s="131">
        <v>15.64</v>
      </c>
      <c r="T185" s="85">
        <v>-0.41320000000000001</v>
      </c>
      <c r="U185" s="85">
        <v>0.41320000000000001</v>
      </c>
      <c r="V185" s="85">
        <v>2.24E-2</v>
      </c>
      <c r="W185" s="89">
        <v>-0.41320000000000001</v>
      </c>
      <c r="X185" s="85">
        <v>0.41320000000000001</v>
      </c>
      <c r="Y185" s="90">
        <f t="shared" si="50"/>
        <v>2.24E-2</v>
      </c>
      <c r="Z185" s="154"/>
      <c r="AA185" s="62">
        <v>3</v>
      </c>
      <c r="AB185" s="114">
        <f t="shared" si="52"/>
        <v>3.0564499999999999</v>
      </c>
      <c r="AC185" s="114">
        <f t="shared" si="53"/>
        <v>-15.226800000000001</v>
      </c>
      <c r="AD185" s="114">
        <f t="shared" si="54"/>
        <v>2.24E-2</v>
      </c>
      <c r="AE185" s="2">
        <v>1</v>
      </c>
      <c r="AG185" s="114">
        <f t="shared" si="55"/>
        <v>3.0564499999999999</v>
      </c>
      <c r="AH185" s="114">
        <f t="shared" si="56"/>
        <v>-12.546800000000001</v>
      </c>
      <c r="AI185" s="114">
        <v>2.24E-2</v>
      </c>
      <c r="AJ185" s="2">
        <v>1</v>
      </c>
      <c r="AL185" s="114">
        <f t="shared" si="57"/>
        <v>3.0564499999999999</v>
      </c>
      <c r="AM185" s="114">
        <f t="shared" si="58"/>
        <v>13.373200000000001</v>
      </c>
      <c r="AN185" s="114">
        <v>2.24E-2</v>
      </c>
      <c r="AO185" s="2">
        <v>1</v>
      </c>
      <c r="AQ185" s="114">
        <f t="shared" si="59"/>
        <v>3.0564499999999999</v>
      </c>
      <c r="AR185" s="114">
        <f t="shared" si="60"/>
        <v>16.0532</v>
      </c>
      <c r="AS185" s="114">
        <v>2.24E-2</v>
      </c>
      <c r="AT185" s="2">
        <v>1</v>
      </c>
      <c r="AV185" s="114">
        <f t="shared" si="61"/>
        <v>-3.8828499999999995</v>
      </c>
      <c r="AW185" s="114">
        <f t="shared" si="62"/>
        <v>-15.226800000000001</v>
      </c>
      <c r="AX185" s="114">
        <f t="shared" si="63"/>
        <v>2.24E-2</v>
      </c>
      <c r="AY185" s="2">
        <v>1</v>
      </c>
      <c r="BA185" s="114">
        <f t="shared" si="64"/>
        <v>-3.8828499999999995</v>
      </c>
      <c r="BB185" s="114">
        <f t="shared" si="65"/>
        <v>-12.546800000000001</v>
      </c>
      <c r="BC185" s="114">
        <v>2.24E-2</v>
      </c>
      <c r="BD185" s="2">
        <v>1</v>
      </c>
      <c r="BF185" s="114">
        <f t="shared" si="66"/>
        <v>-3.8828499999999995</v>
      </c>
      <c r="BG185" s="114">
        <f t="shared" si="67"/>
        <v>13.373200000000001</v>
      </c>
      <c r="BH185" s="114">
        <v>2.24E-2</v>
      </c>
      <c r="BI185" s="2">
        <v>1</v>
      </c>
      <c r="BK185" s="114">
        <f t="shared" si="68"/>
        <v>-3.8828499999999995</v>
      </c>
      <c r="BL185" s="114">
        <f t="shared" si="69"/>
        <v>16.0532</v>
      </c>
      <c r="BM185" s="114">
        <v>2.24E-2</v>
      </c>
      <c r="BN185" s="2">
        <v>1</v>
      </c>
    </row>
    <row r="186" spans="1:66" s="63" customFormat="1">
      <c r="A186" s="114"/>
      <c r="B186" s="2"/>
      <c r="C186" s="2"/>
      <c r="D186" s="114"/>
      <c r="E186" s="114"/>
      <c r="F186" s="114"/>
      <c r="G186" s="114"/>
      <c r="H186" s="114"/>
      <c r="I186" s="114"/>
      <c r="J186" s="114"/>
      <c r="K186" s="114"/>
      <c r="L186" s="2"/>
      <c r="M186" s="2"/>
      <c r="N186" s="123">
        <v>3.4696499999999997</v>
      </c>
      <c r="O186" s="124">
        <f t="shared" si="51"/>
        <v>-3.4696499999999997</v>
      </c>
      <c r="P186" s="123">
        <v>-15.64</v>
      </c>
      <c r="Q186" s="124">
        <v>-12.96</v>
      </c>
      <c r="R186" s="124">
        <v>12.96</v>
      </c>
      <c r="S186" s="129">
        <v>15.64</v>
      </c>
      <c r="T186" s="92">
        <v>0.41320000000000001</v>
      </c>
      <c r="U186" s="92">
        <v>0.41320000000000001</v>
      </c>
      <c r="V186" s="92">
        <v>2.24E-2</v>
      </c>
      <c r="W186" s="91">
        <v>0.41320000000000001</v>
      </c>
      <c r="X186" s="92">
        <v>0.41320000000000001</v>
      </c>
      <c r="Y186" s="93">
        <f t="shared" si="50"/>
        <v>2.24E-2</v>
      </c>
      <c r="Z186" s="156"/>
      <c r="AA186" s="64">
        <v>4</v>
      </c>
      <c r="AB186" s="124">
        <f t="shared" si="52"/>
        <v>3.8828499999999995</v>
      </c>
      <c r="AC186" s="124">
        <f t="shared" si="53"/>
        <v>-15.226800000000001</v>
      </c>
      <c r="AD186" s="124">
        <f t="shared" si="54"/>
        <v>2.24E-2</v>
      </c>
      <c r="AE186" s="63">
        <v>1</v>
      </c>
      <c r="AG186" s="124">
        <f t="shared" si="55"/>
        <v>3.8828499999999995</v>
      </c>
      <c r="AH186" s="124">
        <f t="shared" si="56"/>
        <v>-12.546800000000001</v>
      </c>
      <c r="AI186" s="124">
        <v>2.24E-2</v>
      </c>
      <c r="AJ186" s="63">
        <v>1</v>
      </c>
      <c r="AL186" s="124">
        <f t="shared" si="57"/>
        <v>3.8828499999999995</v>
      </c>
      <c r="AM186" s="124">
        <f t="shared" si="58"/>
        <v>13.373200000000001</v>
      </c>
      <c r="AN186" s="124">
        <v>2.24E-2</v>
      </c>
      <c r="AO186" s="63">
        <v>1</v>
      </c>
      <c r="AQ186" s="124">
        <f t="shared" si="59"/>
        <v>3.8828499999999995</v>
      </c>
      <c r="AR186" s="124">
        <f t="shared" si="60"/>
        <v>16.0532</v>
      </c>
      <c r="AS186" s="124">
        <v>2.24E-2</v>
      </c>
      <c r="AT186" s="63">
        <v>1</v>
      </c>
      <c r="AV186" s="124">
        <f t="shared" si="61"/>
        <v>-3.0564499999999999</v>
      </c>
      <c r="AW186" s="124">
        <f t="shared" si="62"/>
        <v>-15.226800000000001</v>
      </c>
      <c r="AX186" s="124">
        <f t="shared" si="63"/>
        <v>2.24E-2</v>
      </c>
      <c r="AY186" s="63">
        <v>1</v>
      </c>
      <c r="BA186" s="124">
        <f t="shared" si="64"/>
        <v>-3.0564499999999999</v>
      </c>
      <c r="BB186" s="124">
        <f t="shared" si="65"/>
        <v>-12.546800000000001</v>
      </c>
      <c r="BC186" s="124">
        <v>2.24E-2</v>
      </c>
      <c r="BD186" s="63">
        <v>1</v>
      </c>
      <c r="BF186" s="124">
        <f t="shared" si="66"/>
        <v>-3.0564499999999999</v>
      </c>
      <c r="BG186" s="124">
        <f t="shared" si="67"/>
        <v>13.373200000000001</v>
      </c>
      <c r="BH186" s="124">
        <v>2.24E-2</v>
      </c>
      <c r="BI186" s="63">
        <v>1</v>
      </c>
      <c r="BK186" s="124">
        <f t="shared" si="68"/>
        <v>-3.0564499999999999</v>
      </c>
      <c r="BL186" s="124">
        <f t="shared" si="69"/>
        <v>16.0532</v>
      </c>
      <c r="BM186" s="124">
        <v>2.24E-2</v>
      </c>
      <c r="BN186" s="63">
        <v>1</v>
      </c>
    </row>
    <row r="187" spans="1:66">
      <c r="A187" s="114"/>
      <c r="B187" s="2"/>
      <c r="C187" s="2"/>
      <c r="D187" s="114"/>
      <c r="E187" s="114"/>
      <c r="F187" s="114"/>
      <c r="G187" s="114"/>
      <c r="H187" s="114"/>
      <c r="I187" s="114"/>
      <c r="J187" s="114"/>
      <c r="K187" s="114"/>
      <c r="L187" s="2"/>
      <c r="M187" s="2"/>
      <c r="N187" s="115">
        <v>3.4320499999999998</v>
      </c>
      <c r="O187" s="113">
        <f t="shared" si="51"/>
        <v>-3.4320499999999998</v>
      </c>
      <c r="P187" s="115">
        <v>-15.64</v>
      </c>
      <c r="Q187" s="114">
        <v>-12.96</v>
      </c>
      <c r="R187" s="114">
        <v>12.96</v>
      </c>
      <c r="S187" s="131">
        <v>15.64</v>
      </c>
      <c r="T187" s="125">
        <v>0.41320000000000001</v>
      </c>
      <c r="U187" s="125">
        <v>-0.41320000000000001</v>
      </c>
      <c r="V187" s="125">
        <v>2.24E-2</v>
      </c>
      <c r="W187" s="89">
        <v>0.41320000000000001</v>
      </c>
      <c r="X187" s="85">
        <v>-0.41320000000000001</v>
      </c>
      <c r="Y187" s="90">
        <f t="shared" si="50"/>
        <v>2.24E-2</v>
      </c>
      <c r="Z187" s="154">
        <v>43</v>
      </c>
      <c r="AA187" s="62">
        <v>1</v>
      </c>
      <c r="AB187" s="114">
        <f t="shared" si="52"/>
        <v>3.8452500000000001</v>
      </c>
      <c r="AC187" s="114">
        <f t="shared" si="53"/>
        <v>-16.0532</v>
      </c>
      <c r="AD187" s="114">
        <f t="shared" si="54"/>
        <v>2.24E-2</v>
      </c>
      <c r="AE187" s="2">
        <v>1</v>
      </c>
      <c r="AG187" s="113">
        <f t="shared" si="55"/>
        <v>3.8452500000000001</v>
      </c>
      <c r="AH187" s="113">
        <f t="shared" si="56"/>
        <v>-13.373200000000001</v>
      </c>
      <c r="AI187" s="113">
        <v>2.24E-2</v>
      </c>
      <c r="AJ187" s="45">
        <v>1</v>
      </c>
      <c r="AL187" s="113">
        <f t="shared" si="57"/>
        <v>3.8452500000000001</v>
      </c>
      <c r="AM187" s="113">
        <f t="shared" si="58"/>
        <v>12.546800000000001</v>
      </c>
      <c r="AN187" s="113">
        <v>2.24E-2</v>
      </c>
      <c r="AO187" s="45">
        <v>1</v>
      </c>
      <c r="AQ187" s="113">
        <f t="shared" si="59"/>
        <v>3.8452500000000001</v>
      </c>
      <c r="AR187" s="113">
        <f t="shared" si="60"/>
        <v>15.226800000000001</v>
      </c>
      <c r="AS187" s="113">
        <v>2.24E-2</v>
      </c>
      <c r="AT187" s="45">
        <v>1</v>
      </c>
      <c r="AV187" s="113">
        <f t="shared" si="61"/>
        <v>-3.0188499999999996</v>
      </c>
      <c r="AW187" s="113">
        <f t="shared" si="62"/>
        <v>-16.0532</v>
      </c>
      <c r="AX187" s="113">
        <f t="shared" si="63"/>
        <v>2.24E-2</v>
      </c>
      <c r="AY187" s="45">
        <v>1</v>
      </c>
      <c r="BA187" s="113">
        <f t="shared" si="64"/>
        <v>-3.0188499999999996</v>
      </c>
      <c r="BB187" s="113">
        <f t="shared" si="65"/>
        <v>-13.373200000000001</v>
      </c>
      <c r="BC187" s="113">
        <v>2.24E-2</v>
      </c>
      <c r="BD187" s="45">
        <v>1</v>
      </c>
      <c r="BF187" s="113">
        <f t="shared" si="66"/>
        <v>-3.0188499999999996</v>
      </c>
      <c r="BG187" s="113">
        <f t="shared" si="67"/>
        <v>12.546800000000001</v>
      </c>
      <c r="BH187" s="113">
        <v>2.24E-2</v>
      </c>
      <c r="BI187" s="45">
        <v>1</v>
      </c>
      <c r="BK187" s="113">
        <f t="shared" si="68"/>
        <v>-3.0188499999999996</v>
      </c>
      <c r="BL187" s="113">
        <f t="shared" si="69"/>
        <v>15.226800000000001</v>
      </c>
      <c r="BM187" s="113">
        <v>2.24E-2</v>
      </c>
      <c r="BN187" s="45">
        <v>1</v>
      </c>
    </row>
    <row r="188" spans="1:66">
      <c r="A188" s="114"/>
      <c r="B188" s="2"/>
      <c r="C188" s="2"/>
      <c r="D188" s="114"/>
      <c r="E188" s="114"/>
      <c r="F188" s="114"/>
      <c r="G188" s="114"/>
      <c r="H188" s="114"/>
      <c r="I188" s="114"/>
      <c r="J188" s="114"/>
      <c r="K188" s="114"/>
      <c r="L188" s="2"/>
      <c r="M188" s="2"/>
      <c r="N188" s="115">
        <v>3.4320499999999998</v>
      </c>
      <c r="O188" s="113">
        <f t="shared" si="51"/>
        <v>-3.4320499999999998</v>
      </c>
      <c r="P188" s="115">
        <v>-15.64</v>
      </c>
      <c r="Q188" s="114">
        <v>-12.96</v>
      </c>
      <c r="R188" s="114">
        <v>12.96</v>
      </c>
      <c r="S188" s="131">
        <v>15.64</v>
      </c>
      <c r="T188" s="125">
        <v>-0.41320000000000001</v>
      </c>
      <c r="U188" s="125">
        <v>-0.41320000000000001</v>
      </c>
      <c r="V188" s="125">
        <v>2.24E-2</v>
      </c>
      <c r="W188" s="89">
        <v>-0.41320000000000001</v>
      </c>
      <c r="X188" s="85">
        <v>-0.41320000000000001</v>
      </c>
      <c r="Y188" s="90">
        <f t="shared" si="50"/>
        <v>2.24E-2</v>
      </c>
      <c r="Z188" s="154"/>
      <c r="AA188" s="62">
        <v>2</v>
      </c>
      <c r="AB188" s="114">
        <f t="shared" si="52"/>
        <v>3.0188499999999996</v>
      </c>
      <c r="AC188" s="114">
        <f t="shared" si="53"/>
        <v>-16.0532</v>
      </c>
      <c r="AD188" s="114">
        <f t="shared" si="54"/>
        <v>2.24E-2</v>
      </c>
      <c r="AE188" s="2">
        <v>1</v>
      </c>
      <c r="AG188" s="113">
        <f t="shared" si="55"/>
        <v>3.0188499999999996</v>
      </c>
      <c r="AH188" s="113">
        <f t="shared" si="56"/>
        <v>-13.373200000000001</v>
      </c>
      <c r="AI188" s="113">
        <v>2.24E-2</v>
      </c>
      <c r="AJ188" s="45">
        <v>1</v>
      </c>
      <c r="AL188" s="113">
        <f t="shared" si="57"/>
        <v>3.0188499999999996</v>
      </c>
      <c r="AM188" s="113">
        <f t="shared" si="58"/>
        <v>12.546800000000001</v>
      </c>
      <c r="AN188" s="113">
        <v>2.24E-2</v>
      </c>
      <c r="AO188" s="45">
        <v>1</v>
      </c>
      <c r="AQ188" s="113">
        <f t="shared" si="59"/>
        <v>3.0188499999999996</v>
      </c>
      <c r="AR188" s="113">
        <f t="shared" si="60"/>
        <v>15.226800000000001</v>
      </c>
      <c r="AS188" s="113">
        <v>2.24E-2</v>
      </c>
      <c r="AT188" s="45">
        <v>1</v>
      </c>
      <c r="AV188" s="113">
        <f t="shared" si="61"/>
        <v>-3.8452500000000001</v>
      </c>
      <c r="AW188" s="113">
        <f t="shared" si="62"/>
        <v>-16.0532</v>
      </c>
      <c r="AX188" s="113">
        <f t="shared" si="63"/>
        <v>2.24E-2</v>
      </c>
      <c r="AY188" s="45">
        <v>1</v>
      </c>
      <c r="BA188" s="113">
        <f t="shared" si="64"/>
        <v>-3.8452500000000001</v>
      </c>
      <c r="BB188" s="113">
        <f t="shared" si="65"/>
        <v>-13.373200000000001</v>
      </c>
      <c r="BC188" s="113">
        <v>2.24E-2</v>
      </c>
      <c r="BD188" s="45">
        <v>1</v>
      </c>
      <c r="BF188" s="113">
        <f t="shared" si="66"/>
        <v>-3.8452500000000001</v>
      </c>
      <c r="BG188" s="113">
        <f t="shared" si="67"/>
        <v>12.546800000000001</v>
      </c>
      <c r="BH188" s="113">
        <v>2.24E-2</v>
      </c>
      <c r="BI188" s="45">
        <v>1</v>
      </c>
      <c r="BK188" s="113">
        <f t="shared" si="68"/>
        <v>-3.8452500000000001</v>
      </c>
      <c r="BL188" s="113">
        <f t="shared" si="69"/>
        <v>15.226800000000001</v>
      </c>
      <c r="BM188" s="113">
        <v>2.24E-2</v>
      </c>
      <c r="BN188" s="45">
        <v>1</v>
      </c>
    </row>
    <row r="189" spans="1:66">
      <c r="A189" s="114"/>
      <c r="B189" s="2"/>
      <c r="C189" s="2"/>
      <c r="D189" s="114"/>
      <c r="E189" s="114"/>
      <c r="F189" s="114"/>
      <c r="G189" s="114"/>
      <c r="H189" s="114"/>
      <c r="I189" s="114"/>
      <c r="J189" s="114"/>
      <c r="K189" s="114"/>
      <c r="L189" s="2"/>
      <c r="M189" s="2"/>
      <c r="N189" s="115">
        <v>3.4320499999999998</v>
      </c>
      <c r="O189" s="113">
        <f t="shared" si="51"/>
        <v>-3.4320499999999998</v>
      </c>
      <c r="P189" s="115">
        <v>-15.64</v>
      </c>
      <c r="Q189" s="114">
        <v>-12.96</v>
      </c>
      <c r="R189" s="114">
        <v>12.96</v>
      </c>
      <c r="S189" s="131">
        <v>15.64</v>
      </c>
      <c r="T189" s="125">
        <v>-0.41320000000000001</v>
      </c>
      <c r="U189" s="125">
        <v>0.41320000000000001</v>
      </c>
      <c r="V189" s="125">
        <v>2.24E-2</v>
      </c>
      <c r="W189" s="89">
        <v>-0.41320000000000001</v>
      </c>
      <c r="X189" s="85">
        <v>0.41320000000000001</v>
      </c>
      <c r="Y189" s="90">
        <f t="shared" si="50"/>
        <v>2.24E-2</v>
      </c>
      <c r="Z189" s="154"/>
      <c r="AA189" s="62">
        <v>3</v>
      </c>
      <c r="AB189" s="114">
        <f t="shared" si="52"/>
        <v>3.0188499999999996</v>
      </c>
      <c r="AC189" s="114">
        <f t="shared" si="53"/>
        <v>-15.226800000000001</v>
      </c>
      <c r="AD189" s="114">
        <f t="shared" si="54"/>
        <v>2.24E-2</v>
      </c>
      <c r="AE189" s="2">
        <v>1</v>
      </c>
      <c r="AG189" s="113">
        <f t="shared" si="55"/>
        <v>3.0188499999999996</v>
      </c>
      <c r="AH189" s="113">
        <f t="shared" si="56"/>
        <v>-12.546800000000001</v>
      </c>
      <c r="AI189" s="113">
        <v>2.24E-2</v>
      </c>
      <c r="AJ189" s="45">
        <v>1</v>
      </c>
      <c r="AL189" s="113">
        <f t="shared" si="57"/>
        <v>3.0188499999999996</v>
      </c>
      <c r="AM189" s="113">
        <f t="shared" si="58"/>
        <v>13.373200000000001</v>
      </c>
      <c r="AN189" s="113">
        <v>2.24E-2</v>
      </c>
      <c r="AO189" s="45">
        <v>1</v>
      </c>
      <c r="AQ189" s="113">
        <f t="shared" si="59"/>
        <v>3.0188499999999996</v>
      </c>
      <c r="AR189" s="113">
        <f t="shared" si="60"/>
        <v>16.0532</v>
      </c>
      <c r="AS189" s="113">
        <v>2.24E-2</v>
      </c>
      <c r="AT189" s="45">
        <v>1</v>
      </c>
      <c r="AV189" s="113">
        <f t="shared" si="61"/>
        <v>-3.8452500000000001</v>
      </c>
      <c r="AW189" s="113">
        <f t="shared" si="62"/>
        <v>-15.226800000000001</v>
      </c>
      <c r="AX189" s="113">
        <f t="shared" si="63"/>
        <v>2.24E-2</v>
      </c>
      <c r="AY189" s="45">
        <v>1</v>
      </c>
      <c r="BA189" s="113">
        <f t="shared" si="64"/>
        <v>-3.8452500000000001</v>
      </c>
      <c r="BB189" s="113">
        <f t="shared" si="65"/>
        <v>-12.546800000000001</v>
      </c>
      <c r="BC189" s="113">
        <v>2.24E-2</v>
      </c>
      <c r="BD189" s="45">
        <v>1</v>
      </c>
      <c r="BF189" s="113">
        <f t="shared" si="66"/>
        <v>-3.8452500000000001</v>
      </c>
      <c r="BG189" s="113">
        <f t="shared" si="67"/>
        <v>13.373200000000001</v>
      </c>
      <c r="BH189" s="113">
        <v>2.24E-2</v>
      </c>
      <c r="BI189" s="45">
        <v>1</v>
      </c>
      <c r="BK189" s="113">
        <f t="shared" si="68"/>
        <v>-3.8452500000000001</v>
      </c>
      <c r="BL189" s="113">
        <f t="shared" si="69"/>
        <v>16.0532</v>
      </c>
      <c r="BM189" s="113">
        <v>2.24E-2</v>
      </c>
      <c r="BN189" s="45">
        <v>1</v>
      </c>
    </row>
    <row r="190" spans="1:66">
      <c r="A190" s="114"/>
      <c r="B190" s="2"/>
      <c r="C190" s="2"/>
      <c r="D190" s="114"/>
      <c r="E190" s="114"/>
      <c r="F190" s="114"/>
      <c r="G190" s="114"/>
      <c r="H190" s="114"/>
      <c r="I190" s="114"/>
      <c r="J190" s="114"/>
      <c r="K190" s="114"/>
      <c r="L190" s="2"/>
      <c r="M190" s="2"/>
      <c r="N190" s="115">
        <v>3.4320499999999998</v>
      </c>
      <c r="O190" s="113">
        <f t="shared" si="51"/>
        <v>-3.4320499999999998</v>
      </c>
      <c r="P190" s="115">
        <v>-15.64</v>
      </c>
      <c r="Q190" s="114">
        <v>-12.96</v>
      </c>
      <c r="R190" s="114">
        <v>12.96</v>
      </c>
      <c r="S190" s="131">
        <v>15.64</v>
      </c>
      <c r="T190" s="125">
        <v>0.41320000000000001</v>
      </c>
      <c r="U190" s="125">
        <v>0.41320000000000001</v>
      </c>
      <c r="V190" s="125">
        <v>2.24E-2</v>
      </c>
      <c r="W190" s="89">
        <v>0.41320000000000001</v>
      </c>
      <c r="X190" s="85">
        <v>0.41320000000000001</v>
      </c>
      <c r="Y190" s="90">
        <f t="shared" si="50"/>
        <v>2.24E-2</v>
      </c>
      <c r="Z190" s="154"/>
      <c r="AA190" s="62">
        <v>4</v>
      </c>
      <c r="AB190" s="114">
        <f t="shared" si="52"/>
        <v>3.8452500000000001</v>
      </c>
      <c r="AC190" s="114">
        <f t="shared" si="53"/>
        <v>-15.226800000000001</v>
      </c>
      <c r="AD190" s="114">
        <f t="shared" si="54"/>
        <v>2.24E-2</v>
      </c>
      <c r="AE190" s="2">
        <v>1</v>
      </c>
      <c r="AG190" s="113">
        <f t="shared" si="55"/>
        <v>3.8452500000000001</v>
      </c>
      <c r="AH190" s="113">
        <f t="shared" si="56"/>
        <v>-12.546800000000001</v>
      </c>
      <c r="AI190" s="113">
        <v>2.24E-2</v>
      </c>
      <c r="AJ190" s="45">
        <v>1</v>
      </c>
      <c r="AL190" s="113">
        <f t="shared" si="57"/>
        <v>3.8452500000000001</v>
      </c>
      <c r="AM190" s="113">
        <f t="shared" si="58"/>
        <v>13.373200000000001</v>
      </c>
      <c r="AN190" s="113">
        <v>2.24E-2</v>
      </c>
      <c r="AO190" s="45">
        <v>1</v>
      </c>
      <c r="AQ190" s="113">
        <f t="shared" si="59"/>
        <v>3.8452500000000001</v>
      </c>
      <c r="AR190" s="113">
        <f t="shared" si="60"/>
        <v>16.0532</v>
      </c>
      <c r="AS190" s="113">
        <v>2.24E-2</v>
      </c>
      <c r="AT190" s="45">
        <v>1</v>
      </c>
      <c r="AV190" s="113">
        <f t="shared" si="61"/>
        <v>-3.0188499999999996</v>
      </c>
      <c r="AW190" s="113">
        <f t="shared" si="62"/>
        <v>-15.226800000000001</v>
      </c>
      <c r="AX190" s="113">
        <f t="shared" si="63"/>
        <v>2.24E-2</v>
      </c>
      <c r="AY190" s="45">
        <v>1</v>
      </c>
      <c r="BA190" s="113">
        <f t="shared" si="64"/>
        <v>-3.0188499999999996</v>
      </c>
      <c r="BB190" s="113">
        <f t="shared" si="65"/>
        <v>-12.546800000000001</v>
      </c>
      <c r="BC190" s="113">
        <v>2.24E-2</v>
      </c>
      <c r="BD190" s="45">
        <v>1</v>
      </c>
      <c r="BF190" s="113">
        <f t="shared" si="66"/>
        <v>-3.0188499999999996</v>
      </c>
      <c r="BG190" s="113">
        <f t="shared" si="67"/>
        <v>13.373200000000001</v>
      </c>
      <c r="BH190" s="113">
        <v>2.24E-2</v>
      </c>
      <c r="BI190" s="45">
        <v>1</v>
      </c>
      <c r="BK190" s="113">
        <f t="shared" si="68"/>
        <v>-3.0188499999999996</v>
      </c>
      <c r="BL190" s="113">
        <f t="shared" si="69"/>
        <v>16.0532</v>
      </c>
      <c r="BM190" s="113">
        <v>2.24E-2</v>
      </c>
      <c r="BN190" s="45">
        <v>1</v>
      </c>
    </row>
    <row r="191" spans="1:66" s="59" customFormat="1">
      <c r="A191" s="114"/>
      <c r="B191" s="2"/>
      <c r="C191" s="2"/>
      <c r="D191" s="114"/>
      <c r="E191" s="114"/>
      <c r="F191" s="114"/>
      <c r="G191" s="114"/>
      <c r="H191" s="114"/>
      <c r="I191" s="114"/>
      <c r="J191" s="114"/>
      <c r="K191" s="114"/>
      <c r="L191" s="2"/>
      <c r="M191" s="2"/>
      <c r="N191" s="121">
        <v>3.393875</v>
      </c>
      <c r="O191" s="122">
        <f t="shared" si="51"/>
        <v>-3.393875</v>
      </c>
      <c r="P191" s="121">
        <v>-15.64</v>
      </c>
      <c r="Q191" s="122">
        <v>-12.96</v>
      </c>
      <c r="R191" s="122">
        <v>12.96</v>
      </c>
      <c r="S191" s="130">
        <v>15.64</v>
      </c>
      <c r="T191" s="87">
        <v>0.41320000000000001</v>
      </c>
      <c r="U191" s="87">
        <v>-0.41320000000000001</v>
      </c>
      <c r="V191" s="87">
        <v>2.24E-2</v>
      </c>
      <c r="W191" s="86">
        <v>0.41320000000000001</v>
      </c>
      <c r="X191" s="87">
        <v>-0.41320000000000001</v>
      </c>
      <c r="Y191" s="88">
        <f t="shared" si="50"/>
        <v>2.24E-2</v>
      </c>
      <c r="Z191" s="155">
        <v>44</v>
      </c>
      <c r="AA191" s="60">
        <v>1</v>
      </c>
      <c r="AB191" s="122">
        <f t="shared" si="52"/>
        <v>3.8070750000000002</v>
      </c>
      <c r="AC191" s="122">
        <f t="shared" si="53"/>
        <v>-16.0532</v>
      </c>
      <c r="AD191" s="122">
        <f t="shared" si="54"/>
        <v>2.24E-2</v>
      </c>
      <c r="AE191" s="59">
        <v>1</v>
      </c>
      <c r="AG191" s="122">
        <f t="shared" si="55"/>
        <v>3.8070750000000002</v>
      </c>
      <c r="AH191" s="122">
        <f t="shared" si="56"/>
        <v>-13.373200000000001</v>
      </c>
      <c r="AI191" s="122">
        <v>2.24E-2</v>
      </c>
      <c r="AJ191" s="59">
        <v>1</v>
      </c>
      <c r="AL191" s="122">
        <f t="shared" si="57"/>
        <v>3.8070750000000002</v>
      </c>
      <c r="AM191" s="122">
        <f t="shared" si="58"/>
        <v>12.546800000000001</v>
      </c>
      <c r="AN191" s="122">
        <v>2.24E-2</v>
      </c>
      <c r="AO191" s="59">
        <v>1</v>
      </c>
      <c r="AQ191" s="122">
        <f t="shared" si="59"/>
        <v>3.8070750000000002</v>
      </c>
      <c r="AR191" s="122">
        <f t="shared" si="60"/>
        <v>15.226800000000001</v>
      </c>
      <c r="AS191" s="122">
        <v>2.24E-2</v>
      </c>
      <c r="AT191" s="59">
        <v>1</v>
      </c>
      <c r="AV191" s="122">
        <f t="shared" si="61"/>
        <v>-2.9806749999999997</v>
      </c>
      <c r="AW191" s="122">
        <f t="shared" si="62"/>
        <v>-16.0532</v>
      </c>
      <c r="AX191" s="122">
        <f t="shared" si="63"/>
        <v>2.24E-2</v>
      </c>
      <c r="AY191" s="59">
        <v>1</v>
      </c>
      <c r="BA191" s="122">
        <f t="shared" si="64"/>
        <v>-2.9806749999999997</v>
      </c>
      <c r="BB191" s="122">
        <f t="shared" si="65"/>
        <v>-13.373200000000001</v>
      </c>
      <c r="BC191" s="122">
        <v>2.24E-2</v>
      </c>
      <c r="BD191" s="59">
        <v>1</v>
      </c>
      <c r="BF191" s="122">
        <f t="shared" si="66"/>
        <v>-2.9806749999999997</v>
      </c>
      <c r="BG191" s="122">
        <f t="shared" si="67"/>
        <v>12.546800000000001</v>
      </c>
      <c r="BH191" s="122">
        <v>2.24E-2</v>
      </c>
      <c r="BI191" s="59">
        <v>1</v>
      </c>
      <c r="BK191" s="122">
        <f t="shared" si="68"/>
        <v>-2.9806749999999997</v>
      </c>
      <c r="BL191" s="122">
        <f t="shared" si="69"/>
        <v>15.226800000000001</v>
      </c>
      <c r="BM191" s="122">
        <v>2.24E-2</v>
      </c>
      <c r="BN191" s="59">
        <v>1</v>
      </c>
    </row>
    <row r="192" spans="1:66" s="2" customFormat="1">
      <c r="A192" s="114"/>
      <c r="D192" s="114"/>
      <c r="E192" s="114"/>
      <c r="F192" s="114"/>
      <c r="G192" s="114"/>
      <c r="H192" s="114"/>
      <c r="I192" s="114"/>
      <c r="J192" s="114"/>
      <c r="K192" s="114"/>
      <c r="N192" s="115">
        <v>3.393875</v>
      </c>
      <c r="O192" s="114">
        <f t="shared" si="51"/>
        <v>-3.393875</v>
      </c>
      <c r="P192" s="115">
        <v>-15.64</v>
      </c>
      <c r="Q192" s="114">
        <v>-12.96</v>
      </c>
      <c r="R192" s="114">
        <v>12.96</v>
      </c>
      <c r="S192" s="131">
        <v>15.64</v>
      </c>
      <c r="T192" s="85">
        <v>-0.41320000000000001</v>
      </c>
      <c r="U192" s="85">
        <v>-0.41320000000000001</v>
      </c>
      <c r="V192" s="85">
        <v>2.24E-2</v>
      </c>
      <c r="W192" s="89">
        <v>-0.41320000000000001</v>
      </c>
      <c r="X192" s="85">
        <v>-0.41320000000000001</v>
      </c>
      <c r="Y192" s="90">
        <f t="shared" si="50"/>
        <v>2.24E-2</v>
      </c>
      <c r="Z192" s="154"/>
      <c r="AA192" s="62">
        <v>2</v>
      </c>
      <c r="AB192" s="114">
        <f t="shared" si="52"/>
        <v>2.9806749999999997</v>
      </c>
      <c r="AC192" s="114">
        <f t="shared" si="53"/>
        <v>-16.0532</v>
      </c>
      <c r="AD192" s="114">
        <f t="shared" si="54"/>
        <v>2.24E-2</v>
      </c>
      <c r="AE192" s="2">
        <v>1</v>
      </c>
      <c r="AG192" s="114">
        <f t="shared" si="55"/>
        <v>2.9806749999999997</v>
      </c>
      <c r="AH192" s="114">
        <f t="shared" si="56"/>
        <v>-13.373200000000001</v>
      </c>
      <c r="AI192" s="114">
        <v>2.24E-2</v>
      </c>
      <c r="AJ192" s="2">
        <v>1</v>
      </c>
      <c r="AL192" s="114">
        <f t="shared" si="57"/>
        <v>2.9806749999999997</v>
      </c>
      <c r="AM192" s="114">
        <f t="shared" si="58"/>
        <v>12.546800000000001</v>
      </c>
      <c r="AN192" s="114">
        <v>2.24E-2</v>
      </c>
      <c r="AO192" s="2">
        <v>1</v>
      </c>
      <c r="AQ192" s="114">
        <f t="shared" si="59"/>
        <v>2.9806749999999997</v>
      </c>
      <c r="AR192" s="114">
        <f t="shared" si="60"/>
        <v>15.226800000000001</v>
      </c>
      <c r="AS192" s="114">
        <v>2.24E-2</v>
      </c>
      <c r="AT192" s="2">
        <v>1</v>
      </c>
      <c r="AV192" s="114">
        <f t="shared" si="61"/>
        <v>-3.8070750000000002</v>
      </c>
      <c r="AW192" s="114">
        <f t="shared" si="62"/>
        <v>-16.0532</v>
      </c>
      <c r="AX192" s="114">
        <f t="shared" si="63"/>
        <v>2.24E-2</v>
      </c>
      <c r="AY192" s="2">
        <v>1</v>
      </c>
      <c r="BA192" s="114">
        <f t="shared" si="64"/>
        <v>-3.8070750000000002</v>
      </c>
      <c r="BB192" s="114">
        <f t="shared" si="65"/>
        <v>-13.373200000000001</v>
      </c>
      <c r="BC192" s="114">
        <v>2.24E-2</v>
      </c>
      <c r="BD192" s="2">
        <v>1</v>
      </c>
      <c r="BF192" s="114">
        <f t="shared" si="66"/>
        <v>-3.8070750000000002</v>
      </c>
      <c r="BG192" s="114">
        <f t="shared" si="67"/>
        <v>12.546800000000001</v>
      </c>
      <c r="BH192" s="114">
        <v>2.24E-2</v>
      </c>
      <c r="BI192" s="2">
        <v>1</v>
      </c>
      <c r="BK192" s="114">
        <f t="shared" si="68"/>
        <v>-3.8070750000000002</v>
      </c>
      <c r="BL192" s="114">
        <f t="shared" si="69"/>
        <v>15.226800000000001</v>
      </c>
      <c r="BM192" s="114">
        <v>2.24E-2</v>
      </c>
      <c r="BN192" s="2">
        <v>1</v>
      </c>
    </row>
    <row r="193" spans="1:66" s="2" customFormat="1">
      <c r="A193" s="114"/>
      <c r="D193" s="114"/>
      <c r="E193" s="114"/>
      <c r="F193" s="114"/>
      <c r="G193" s="114"/>
      <c r="H193" s="114"/>
      <c r="I193" s="114"/>
      <c r="J193" s="114"/>
      <c r="K193" s="114"/>
      <c r="N193" s="115">
        <v>3.393875</v>
      </c>
      <c r="O193" s="114">
        <f t="shared" si="51"/>
        <v>-3.393875</v>
      </c>
      <c r="P193" s="115">
        <v>-15.64</v>
      </c>
      <c r="Q193" s="114">
        <v>-12.96</v>
      </c>
      <c r="R193" s="114">
        <v>12.96</v>
      </c>
      <c r="S193" s="131">
        <v>15.64</v>
      </c>
      <c r="T193" s="85">
        <v>-0.41320000000000001</v>
      </c>
      <c r="U193" s="85">
        <v>0.41320000000000001</v>
      </c>
      <c r="V193" s="85">
        <v>2.24E-2</v>
      </c>
      <c r="W193" s="89">
        <v>-0.41320000000000001</v>
      </c>
      <c r="X193" s="85">
        <v>0.41320000000000001</v>
      </c>
      <c r="Y193" s="90">
        <f t="shared" si="50"/>
        <v>2.24E-2</v>
      </c>
      <c r="Z193" s="154"/>
      <c r="AA193" s="62">
        <v>3</v>
      </c>
      <c r="AB193" s="114">
        <f t="shared" si="52"/>
        <v>2.9806749999999997</v>
      </c>
      <c r="AC193" s="114">
        <f t="shared" si="53"/>
        <v>-15.226800000000001</v>
      </c>
      <c r="AD193" s="114">
        <f t="shared" si="54"/>
        <v>2.24E-2</v>
      </c>
      <c r="AE193" s="2">
        <v>1</v>
      </c>
      <c r="AG193" s="114">
        <f t="shared" si="55"/>
        <v>2.9806749999999997</v>
      </c>
      <c r="AH193" s="114">
        <f t="shared" si="56"/>
        <v>-12.546800000000001</v>
      </c>
      <c r="AI193" s="114">
        <v>2.24E-2</v>
      </c>
      <c r="AJ193" s="2">
        <v>1</v>
      </c>
      <c r="AL193" s="114">
        <f t="shared" si="57"/>
        <v>2.9806749999999997</v>
      </c>
      <c r="AM193" s="114">
        <f t="shared" si="58"/>
        <v>13.373200000000001</v>
      </c>
      <c r="AN193" s="114">
        <v>2.24E-2</v>
      </c>
      <c r="AO193" s="2">
        <v>1</v>
      </c>
      <c r="AQ193" s="114">
        <f t="shared" si="59"/>
        <v>2.9806749999999997</v>
      </c>
      <c r="AR193" s="114">
        <f t="shared" si="60"/>
        <v>16.0532</v>
      </c>
      <c r="AS193" s="114">
        <v>2.24E-2</v>
      </c>
      <c r="AT193" s="2">
        <v>1</v>
      </c>
      <c r="AV193" s="114">
        <f t="shared" si="61"/>
        <v>-3.8070750000000002</v>
      </c>
      <c r="AW193" s="114">
        <f t="shared" si="62"/>
        <v>-15.226800000000001</v>
      </c>
      <c r="AX193" s="114">
        <f t="shared" si="63"/>
        <v>2.24E-2</v>
      </c>
      <c r="AY193" s="2">
        <v>1</v>
      </c>
      <c r="BA193" s="114">
        <f t="shared" si="64"/>
        <v>-3.8070750000000002</v>
      </c>
      <c r="BB193" s="114">
        <f t="shared" si="65"/>
        <v>-12.546800000000001</v>
      </c>
      <c r="BC193" s="114">
        <v>2.24E-2</v>
      </c>
      <c r="BD193" s="2">
        <v>1</v>
      </c>
      <c r="BF193" s="114">
        <f t="shared" si="66"/>
        <v>-3.8070750000000002</v>
      </c>
      <c r="BG193" s="114">
        <f t="shared" si="67"/>
        <v>13.373200000000001</v>
      </c>
      <c r="BH193" s="114">
        <v>2.24E-2</v>
      </c>
      <c r="BI193" s="2">
        <v>1</v>
      </c>
      <c r="BK193" s="114">
        <f t="shared" si="68"/>
        <v>-3.8070750000000002</v>
      </c>
      <c r="BL193" s="114">
        <f t="shared" si="69"/>
        <v>16.0532</v>
      </c>
      <c r="BM193" s="114">
        <v>2.24E-2</v>
      </c>
      <c r="BN193" s="2">
        <v>1</v>
      </c>
    </row>
    <row r="194" spans="1:66" s="63" customFormat="1">
      <c r="A194" s="114"/>
      <c r="B194" s="2"/>
      <c r="C194" s="2"/>
      <c r="D194" s="114"/>
      <c r="E194" s="114"/>
      <c r="F194" s="114"/>
      <c r="G194" s="114"/>
      <c r="H194" s="114"/>
      <c r="I194" s="114"/>
      <c r="J194" s="114"/>
      <c r="K194" s="114"/>
      <c r="L194" s="2"/>
      <c r="M194" s="2"/>
      <c r="N194" s="123">
        <v>3.393875</v>
      </c>
      <c r="O194" s="124">
        <f t="shared" si="51"/>
        <v>-3.393875</v>
      </c>
      <c r="P194" s="123">
        <v>-15.64</v>
      </c>
      <c r="Q194" s="124">
        <v>-12.96</v>
      </c>
      <c r="R194" s="124">
        <v>12.96</v>
      </c>
      <c r="S194" s="129">
        <v>15.64</v>
      </c>
      <c r="T194" s="92">
        <v>0.41320000000000001</v>
      </c>
      <c r="U194" s="92">
        <v>0.41320000000000001</v>
      </c>
      <c r="V194" s="92">
        <v>2.24E-2</v>
      </c>
      <c r="W194" s="91">
        <v>0.41320000000000001</v>
      </c>
      <c r="X194" s="92">
        <v>0.41320000000000001</v>
      </c>
      <c r="Y194" s="93">
        <f t="shared" si="50"/>
        <v>2.24E-2</v>
      </c>
      <c r="Z194" s="156"/>
      <c r="AA194" s="64">
        <v>4</v>
      </c>
      <c r="AB194" s="124">
        <f t="shared" si="52"/>
        <v>3.8070750000000002</v>
      </c>
      <c r="AC194" s="124">
        <f t="shared" si="53"/>
        <v>-15.226800000000001</v>
      </c>
      <c r="AD194" s="124">
        <f t="shared" si="54"/>
        <v>2.24E-2</v>
      </c>
      <c r="AE194" s="63">
        <v>1</v>
      </c>
      <c r="AG194" s="124">
        <f t="shared" si="55"/>
        <v>3.8070750000000002</v>
      </c>
      <c r="AH194" s="124">
        <f t="shared" si="56"/>
        <v>-12.546800000000001</v>
      </c>
      <c r="AI194" s="124">
        <v>2.24E-2</v>
      </c>
      <c r="AJ194" s="63">
        <v>1</v>
      </c>
      <c r="AL194" s="124">
        <f t="shared" si="57"/>
        <v>3.8070750000000002</v>
      </c>
      <c r="AM194" s="124">
        <f t="shared" si="58"/>
        <v>13.373200000000001</v>
      </c>
      <c r="AN194" s="124">
        <v>2.24E-2</v>
      </c>
      <c r="AO194" s="63">
        <v>1</v>
      </c>
      <c r="AQ194" s="124">
        <f t="shared" si="59"/>
        <v>3.8070750000000002</v>
      </c>
      <c r="AR194" s="124">
        <f t="shared" si="60"/>
        <v>16.0532</v>
      </c>
      <c r="AS194" s="124">
        <v>2.24E-2</v>
      </c>
      <c r="AT194" s="63">
        <v>1</v>
      </c>
      <c r="AV194" s="124">
        <f t="shared" si="61"/>
        <v>-2.9806749999999997</v>
      </c>
      <c r="AW194" s="124">
        <f t="shared" si="62"/>
        <v>-15.226800000000001</v>
      </c>
      <c r="AX194" s="124">
        <f t="shared" si="63"/>
        <v>2.24E-2</v>
      </c>
      <c r="AY194" s="63">
        <v>1</v>
      </c>
      <c r="BA194" s="124">
        <f t="shared" si="64"/>
        <v>-2.9806749999999997</v>
      </c>
      <c r="BB194" s="124">
        <f t="shared" si="65"/>
        <v>-12.546800000000001</v>
      </c>
      <c r="BC194" s="124">
        <v>2.24E-2</v>
      </c>
      <c r="BD194" s="63">
        <v>1</v>
      </c>
      <c r="BF194" s="124">
        <f t="shared" si="66"/>
        <v>-2.9806749999999997</v>
      </c>
      <c r="BG194" s="124">
        <f t="shared" si="67"/>
        <v>13.373200000000001</v>
      </c>
      <c r="BH194" s="124">
        <v>2.24E-2</v>
      </c>
      <c r="BI194" s="63">
        <v>1</v>
      </c>
      <c r="BK194" s="124">
        <f t="shared" si="68"/>
        <v>-2.9806749999999997</v>
      </c>
      <c r="BL194" s="124">
        <f t="shared" si="69"/>
        <v>16.0532</v>
      </c>
      <c r="BM194" s="124">
        <v>2.24E-2</v>
      </c>
      <c r="BN194" s="63">
        <v>1</v>
      </c>
    </row>
    <row r="195" spans="1:66">
      <c r="A195" s="114"/>
      <c r="B195" s="2"/>
      <c r="C195" s="2"/>
      <c r="D195" s="114"/>
      <c r="E195" s="114"/>
      <c r="F195" s="114"/>
      <c r="G195" s="114"/>
      <c r="H195" s="114"/>
      <c r="I195" s="114"/>
      <c r="J195" s="114"/>
      <c r="K195" s="114"/>
      <c r="L195" s="2"/>
      <c r="M195" s="2"/>
      <c r="N195" s="115">
        <v>3.3593000000000002</v>
      </c>
      <c r="O195" s="113">
        <f t="shared" si="51"/>
        <v>-3.3593000000000002</v>
      </c>
      <c r="P195" s="115">
        <v>-15.64</v>
      </c>
      <c r="Q195" s="114">
        <v>-12.96</v>
      </c>
      <c r="R195" s="114">
        <v>12.96</v>
      </c>
      <c r="S195" s="131">
        <v>15.64</v>
      </c>
      <c r="T195" s="125">
        <v>0.41320000000000001</v>
      </c>
      <c r="U195" s="125">
        <v>-0.41320000000000001</v>
      </c>
      <c r="V195" s="125">
        <v>2.24E-2</v>
      </c>
      <c r="W195" s="89">
        <v>0.41320000000000001</v>
      </c>
      <c r="X195" s="85">
        <v>-0.41320000000000001</v>
      </c>
      <c r="Y195" s="90">
        <f t="shared" si="50"/>
        <v>2.24E-2</v>
      </c>
      <c r="Z195" s="154">
        <v>45</v>
      </c>
      <c r="AA195" s="62">
        <v>1</v>
      </c>
      <c r="AB195" s="114">
        <f t="shared" si="52"/>
        <v>3.7725</v>
      </c>
      <c r="AC195" s="114">
        <f t="shared" si="53"/>
        <v>-16.0532</v>
      </c>
      <c r="AD195" s="114">
        <f t="shared" si="54"/>
        <v>2.24E-2</v>
      </c>
      <c r="AE195" s="2">
        <v>1</v>
      </c>
      <c r="AG195" s="113">
        <f t="shared" si="55"/>
        <v>3.7725</v>
      </c>
      <c r="AH195" s="113">
        <f t="shared" si="56"/>
        <v>-13.373200000000001</v>
      </c>
      <c r="AI195" s="113">
        <v>2.24E-2</v>
      </c>
      <c r="AJ195" s="45">
        <v>1</v>
      </c>
      <c r="AL195" s="113">
        <f t="shared" si="57"/>
        <v>3.7725</v>
      </c>
      <c r="AM195" s="113">
        <f t="shared" si="58"/>
        <v>12.546800000000001</v>
      </c>
      <c r="AN195" s="113">
        <v>2.24E-2</v>
      </c>
      <c r="AO195" s="45">
        <v>1</v>
      </c>
      <c r="AQ195" s="113">
        <f t="shared" si="59"/>
        <v>3.7725</v>
      </c>
      <c r="AR195" s="113">
        <f t="shared" si="60"/>
        <v>15.226800000000001</v>
      </c>
      <c r="AS195" s="113">
        <v>2.24E-2</v>
      </c>
      <c r="AT195" s="45">
        <v>1</v>
      </c>
      <c r="AV195" s="113">
        <f t="shared" si="61"/>
        <v>-2.9461000000000004</v>
      </c>
      <c r="AW195" s="113">
        <f t="shared" si="62"/>
        <v>-16.0532</v>
      </c>
      <c r="AX195" s="113">
        <f t="shared" si="63"/>
        <v>2.24E-2</v>
      </c>
      <c r="AY195" s="45">
        <v>1</v>
      </c>
      <c r="BA195" s="113">
        <f t="shared" si="64"/>
        <v>-2.9461000000000004</v>
      </c>
      <c r="BB195" s="113">
        <f t="shared" si="65"/>
        <v>-13.373200000000001</v>
      </c>
      <c r="BC195" s="113">
        <v>2.24E-2</v>
      </c>
      <c r="BD195" s="45">
        <v>1</v>
      </c>
      <c r="BF195" s="113">
        <f t="shared" si="66"/>
        <v>-2.9461000000000004</v>
      </c>
      <c r="BG195" s="113">
        <f t="shared" si="67"/>
        <v>12.546800000000001</v>
      </c>
      <c r="BH195" s="113">
        <v>2.24E-2</v>
      </c>
      <c r="BI195" s="45">
        <v>1</v>
      </c>
      <c r="BK195" s="113">
        <f t="shared" si="68"/>
        <v>-2.9461000000000004</v>
      </c>
      <c r="BL195" s="113">
        <f t="shared" si="69"/>
        <v>15.226800000000001</v>
      </c>
      <c r="BM195" s="113">
        <v>2.24E-2</v>
      </c>
      <c r="BN195" s="45">
        <v>1</v>
      </c>
    </row>
    <row r="196" spans="1:66">
      <c r="A196" s="114"/>
      <c r="B196" s="2"/>
      <c r="C196" s="2"/>
      <c r="D196" s="114"/>
      <c r="E196" s="114"/>
      <c r="F196" s="114"/>
      <c r="G196" s="114"/>
      <c r="H196" s="114"/>
      <c r="I196" s="114"/>
      <c r="J196" s="114"/>
      <c r="K196" s="114"/>
      <c r="L196" s="2"/>
      <c r="M196" s="2"/>
      <c r="N196" s="115">
        <v>3.3593000000000002</v>
      </c>
      <c r="O196" s="113">
        <f t="shared" si="51"/>
        <v>-3.3593000000000002</v>
      </c>
      <c r="P196" s="115">
        <v>-15.64</v>
      </c>
      <c r="Q196" s="114">
        <v>-12.96</v>
      </c>
      <c r="R196" s="114">
        <v>12.96</v>
      </c>
      <c r="S196" s="131">
        <v>15.64</v>
      </c>
      <c r="T196" s="125">
        <v>-0.41320000000000001</v>
      </c>
      <c r="U196" s="125">
        <v>-0.41320000000000001</v>
      </c>
      <c r="V196" s="125">
        <v>2.24E-2</v>
      </c>
      <c r="W196" s="89">
        <v>-0.41320000000000001</v>
      </c>
      <c r="X196" s="85">
        <v>-0.41320000000000001</v>
      </c>
      <c r="Y196" s="90">
        <f t="shared" si="50"/>
        <v>2.24E-2</v>
      </c>
      <c r="Z196" s="154"/>
      <c r="AA196" s="62">
        <v>2</v>
      </c>
      <c r="AB196" s="114">
        <f t="shared" si="52"/>
        <v>2.9461000000000004</v>
      </c>
      <c r="AC196" s="114">
        <f t="shared" si="53"/>
        <v>-16.0532</v>
      </c>
      <c r="AD196" s="114">
        <f t="shared" si="54"/>
        <v>2.24E-2</v>
      </c>
      <c r="AE196" s="2">
        <v>1</v>
      </c>
      <c r="AG196" s="113">
        <f t="shared" si="55"/>
        <v>2.9461000000000004</v>
      </c>
      <c r="AH196" s="113">
        <f t="shared" si="56"/>
        <v>-13.373200000000001</v>
      </c>
      <c r="AI196" s="113">
        <v>2.24E-2</v>
      </c>
      <c r="AJ196" s="45">
        <v>1</v>
      </c>
      <c r="AL196" s="113">
        <f t="shared" si="57"/>
        <v>2.9461000000000004</v>
      </c>
      <c r="AM196" s="113">
        <f t="shared" si="58"/>
        <v>12.546800000000001</v>
      </c>
      <c r="AN196" s="113">
        <v>2.24E-2</v>
      </c>
      <c r="AO196" s="45">
        <v>1</v>
      </c>
      <c r="AQ196" s="113">
        <f t="shared" si="59"/>
        <v>2.9461000000000004</v>
      </c>
      <c r="AR196" s="113">
        <f t="shared" si="60"/>
        <v>15.226800000000001</v>
      </c>
      <c r="AS196" s="113">
        <v>2.24E-2</v>
      </c>
      <c r="AT196" s="45">
        <v>1</v>
      </c>
      <c r="AV196" s="113">
        <f t="shared" si="61"/>
        <v>-3.7725</v>
      </c>
      <c r="AW196" s="113">
        <f t="shared" si="62"/>
        <v>-16.0532</v>
      </c>
      <c r="AX196" s="113">
        <f t="shared" si="63"/>
        <v>2.24E-2</v>
      </c>
      <c r="AY196" s="45">
        <v>1</v>
      </c>
      <c r="BA196" s="113">
        <f t="shared" si="64"/>
        <v>-3.7725</v>
      </c>
      <c r="BB196" s="113">
        <f t="shared" si="65"/>
        <v>-13.373200000000001</v>
      </c>
      <c r="BC196" s="113">
        <v>2.24E-2</v>
      </c>
      <c r="BD196" s="45">
        <v>1</v>
      </c>
      <c r="BF196" s="113">
        <f t="shared" si="66"/>
        <v>-3.7725</v>
      </c>
      <c r="BG196" s="113">
        <f t="shared" si="67"/>
        <v>12.546800000000001</v>
      </c>
      <c r="BH196" s="113">
        <v>2.24E-2</v>
      </c>
      <c r="BI196" s="45">
        <v>1</v>
      </c>
      <c r="BK196" s="113">
        <f t="shared" si="68"/>
        <v>-3.7725</v>
      </c>
      <c r="BL196" s="113">
        <f t="shared" si="69"/>
        <v>15.226800000000001</v>
      </c>
      <c r="BM196" s="113">
        <v>2.24E-2</v>
      </c>
      <c r="BN196" s="45">
        <v>1</v>
      </c>
    </row>
    <row r="197" spans="1:66">
      <c r="A197" s="114"/>
      <c r="B197" s="2"/>
      <c r="C197" s="2"/>
      <c r="D197" s="114"/>
      <c r="E197" s="114"/>
      <c r="F197" s="114"/>
      <c r="G197" s="114"/>
      <c r="H197" s="114"/>
      <c r="I197" s="114"/>
      <c r="J197" s="114"/>
      <c r="K197" s="114"/>
      <c r="L197" s="2"/>
      <c r="M197" s="2"/>
      <c r="N197" s="115">
        <v>3.3593000000000002</v>
      </c>
      <c r="O197" s="113">
        <f t="shared" si="51"/>
        <v>-3.3593000000000002</v>
      </c>
      <c r="P197" s="115">
        <v>-15.64</v>
      </c>
      <c r="Q197" s="114">
        <v>-12.96</v>
      </c>
      <c r="R197" s="114">
        <v>12.96</v>
      </c>
      <c r="S197" s="131">
        <v>15.64</v>
      </c>
      <c r="T197" s="125">
        <v>-0.41320000000000001</v>
      </c>
      <c r="U197" s="125">
        <v>0.41320000000000001</v>
      </c>
      <c r="V197" s="125">
        <v>2.24E-2</v>
      </c>
      <c r="W197" s="89">
        <v>-0.41320000000000001</v>
      </c>
      <c r="X197" s="85">
        <v>0.41320000000000001</v>
      </c>
      <c r="Y197" s="90">
        <f t="shared" si="50"/>
        <v>2.24E-2</v>
      </c>
      <c r="Z197" s="154"/>
      <c r="AA197" s="62">
        <v>3</v>
      </c>
      <c r="AB197" s="114">
        <f t="shared" si="52"/>
        <v>2.9461000000000004</v>
      </c>
      <c r="AC197" s="114">
        <f t="shared" si="53"/>
        <v>-15.226800000000001</v>
      </c>
      <c r="AD197" s="114">
        <f t="shared" si="54"/>
        <v>2.24E-2</v>
      </c>
      <c r="AE197" s="2">
        <v>1</v>
      </c>
      <c r="AG197" s="113">
        <f t="shared" si="55"/>
        <v>2.9461000000000004</v>
      </c>
      <c r="AH197" s="113">
        <f t="shared" si="56"/>
        <v>-12.546800000000001</v>
      </c>
      <c r="AI197" s="113">
        <v>2.24E-2</v>
      </c>
      <c r="AJ197" s="45">
        <v>1</v>
      </c>
      <c r="AL197" s="113">
        <f t="shared" si="57"/>
        <v>2.9461000000000004</v>
      </c>
      <c r="AM197" s="113">
        <f t="shared" si="58"/>
        <v>13.373200000000001</v>
      </c>
      <c r="AN197" s="113">
        <v>2.24E-2</v>
      </c>
      <c r="AO197" s="45">
        <v>1</v>
      </c>
      <c r="AQ197" s="113">
        <f t="shared" si="59"/>
        <v>2.9461000000000004</v>
      </c>
      <c r="AR197" s="113">
        <f t="shared" si="60"/>
        <v>16.0532</v>
      </c>
      <c r="AS197" s="113">
        <v>2.24E-2</v>
      </c>
      <c r="AT197" s="45">
        <v>1</v>
      </c>
      <c r="AV197" s="113">
        <f t="shared" si="61"/>
        <v>-3.7725</v>
      </c>
      <c r="AW197" s="113">
        <f t="shared" si="62"/>
        <v>-15.226800000000001</v>
      </c>
      <c r="AX197" s="113">
        <f t="shared" si="63"/>
        <v>2.24E-2</v>
      </c>
      <c r="AY197" s="45">
        <v>1</v>
      </c>
      <c r="BA197" s="113">
        <f t="shared" si="64"/>
        <v>-3.7725</v>
      </c>
      <c r="BB197" s="113">
        <f t="shared" si="65"/>
        <v>-12.546800000000001</v>
      </c>
      <c r="BC197" s="113">
        <v>2.24E-2</v>
      </c>
      <c r="BD197" s="45">
        <v>1</v>
      </c>
      <c r="BF197" s="113">
        <f t="shared" si="66"/>
        <v>-3.7725</v>
      </c>
      <c r="BG197" s="113">
        <f t="shared" si="67"/>
        <v>13.373200000000001</v>
      </c>
      <c r="BH197" s="113">
        <v>2.24E-2</v>
      </c>
      <c r="BI197" s="45">
        <v>1</v>
      </c>
      <c r="BK197" s="113">
        <f t="shared" si="68"/>
        <v>-3.7725</v>
      </c>
      <c r="BL197" s="113">
        <f t="shared" si="69"/>
        <v>16.0532</v>
      </c>
      <c r="BM197" s="113">
        <v>2.24E-2</v>
      </c>
      <c r="BN197" s="45">
        <v>1</v>
      </c>
    </row>
    <row r="198" spans="1:66">
      <c r="A198" s="114"/>
      <c r="B198" s="2"/>
      <c r="C198" s="2"/>
      <c r="D198" s="114"/>
      <c r="E198" s="114"/>
      <c r="F198" s="114"/>
      <c r="G198" s="114"/>
      <c r="H198" s="114"/>
      <c r="I198" s="114"/>
      <c r="J198" s="114"/>
      <c r="K198" s="114"/>
      <c r="L198" s="2"/>
      <c r="M198" s="2"/>
      <c r="N198" s="115">
        <v>3.3593000000000002</v>
      </c>
      <c r="O198" s="113">
        <f t="shared" si="51"/>
        <v>-3.3593000000000002</v>
      </c>
      <c r="P198" s="115">
        <v>-15.64</v>
      </c>
      <c r="Q198" s="114">
        <v>-12.96</v>
      </c>
      <c r="R198" s="114">
        <v>12.96</v>
      </c>
      <c r="S198" s="131">
        <v>15.64</v>
      </c>
      <c r="T198" s="125">
        <v>0.41320000000000001</v>
      </c>
      <c r="U198" s="125">
        <v>0.41320000000000001</v>
      </c>
      <c r="V198" s="125">
        <v>2.24E-2</v>
      </c>
      <c r="W198" s="89">
        <v>0.41320000000000001</v>
      </c>
      <c r="X198" s="85">
        <v>0.41320000000000001</v>
      </c>
      <c r="Y198" s="90">
        <f t="shared" si="50"/>
        <v>2.24E-2</v>
      </c>
      <c r="Z198" s="154"/>
      <c r="AA198" s="62">
        <v>4</v>
      </c>
      <c r="AB198" s="114">
        <f t="shared" si="52"/>
        <v>3.7725</v>
      </c>
      <c r="AC198" s="114">
        <f t="shared" si="53"/>
        <v>-15.226800000000001</v>
      </c>
      <c r="AD198" s="114">
        <f t="shared" si="54"/>
        <v>2.24E-2</v>
      </c>
      <c r="AE198" s="2">
        <v>1</v>
      </c>
      <c r="AG198" s="113">
        <f t="shared" si="55"/>
        <v>3.7725</v>
      </c>
      <c r="AH198" s="113">
        <f t="shared" si="56"/>
        <v>-12.546800000000001</v>
      </c>
      <c r="AI198" s="113">
        <v>2.24E-2</v>
      </c>
      <c r="AJ198" s="45">
        <v>1</v>
      </c>
      <c r="AL198" s="113">
        <f t="shared" si="57"/>
        <v>3.7725</v>
      </c>
      <c r="AM198" s="113">
        <f t="shared" si="58"/>
        <v>13.373200000000001</v>
      </c>
      <c r="AN198" s="113">
        <v>2.24E-2</v>
      </c>
      <c r="AO198" s="45">
        <v>1</v>
      </c>
      <c r="AQ198" s="113">
        <f t="shared" si="59"/>
        <v>3.7725</v>
      </c>
      <c r="AR198" s="113">
        <f t="shared" si="60"/>
        <v>16.0532</v>
      </c>
      <c r="AS198" s="113">
        <v>2.24E-2</v>
      </c>
      <c r="AT198" s="45">
        <v>1</v>
      </c>
      <c r="AV198" s="113">
        <f t="shared" si="61"/>
        <v>-2.9461000000000004</v>
      </c>
      <c r="AW198" s="113">
        <f t="shared" si="62"/>
        <v>-15.226800000000001</v>
      </c>
      <c r="AX198" s="113">
        <f t="shared" si="63"/>
        <v>2.24E-2</v>
      </c>
      <c r="AY198" s="45">
        <v>1</v>
      </c>
      <c r="BA198" s="113">
        <f t="shared" si="64"/>
        <v>-2.9461000000000004</v>
      </c>
      <c r="BB198" s="113">
        <f t="shared" si="65"/>
        <v>-12.546800000000001</v>
      </c>
      <c r="BC198" s="113">
        <v>2.24E-2</v>
      </c>
      <c r="BD198" s="45">
        <v>1</v>
      </c>
      <c r="BF198" s="113">
        <f t="shared" si="66"/>
        <v>-2.9461000000000004</v>
      </c>
      <c r="BG198" s="113">
        <f t="shared" si="67"/>
        <v>13.373200000000001</v>
      </c>
      <c r="BH198" s="113">
        <v>2.24E-2</v>
      </c>
      <c r="BI198" s="45">
        <v>1</v>
      </c>
      <c r="BK198" s="113">
        <f t="shared" si="68"/>
        <v>-2.9461000000000004</v>
      </c>
      <c r="BL198" s="113">
        <f t="shared" si="69"/>
        <v>16.0532</v>
      </c>
      <c r="BM198" s="113">
        <v>2.24E-2</v>
      </c>
      <c r="BN198" s="45">
        <v>1</v>
      </c>
    </row>
    <row r="199" spans="1:66" s="59" customFormat="1">
      <c r="A199" s="114"/>
      <c r="B199" s="2"/>
      <c r="C199" s="2"/>
      <c r="D199" s="114"/>
      <c r="E199" s="114"/>
      <c r="F199" s="114"/>
      <c r="G199" s="114"/>
      <c r="H199" s="114"/>
      <c r="I199" s="114"/>
      <c r="J199" s="114"/>
      <c r="K199" s="114"/>
      <c r="L199" s="2"/>
      <c r="M199" s="2"/>
      <c r="N199" s="126">
        <v>3.3417249999999998</v>
      </c>
      <c r="O199" s="122">
        <f t="shared" si="51"/>
        <v>-3.3417249999999998</v>
      </c>
      <c r="P199" s="121">
        <v>-15.64</v>
      </c>
      <c r="Q199" s="122">
        <v>-12.96</v>
      </c>
      <c r="R199" s="122">
        <v>12.96</v>
      </c>
      <c r="S199" s="130">
        <v>15.64</v>
      </c>
      <c r="T199" s="87">
        <v>0.41320000000000001</v>
      </c>
      <c r="U199" s="87">
        <v>-0.41320000000000001</v>
      </c>
      <c r="V199" s="87">
        <v>2.24E-2</v>
      </c>
      <c r="W199" s="86">
        <v>0.41320000000000001</v>
      </c>
      <c r="X199" s="87">
        <v>-0.41320000000000001</v>
      </c>
      <c r="Y199" s="88">
        <f t="shared" si="50"/>
        <v>2.24E-2</v>
      </c>
      <c r="Z199" s="155">
        <v>46</v>
      </c>
      <c r="AA199" s="60">
        <v>1</v>
      </c>
      <c r="AB199" s="122">
        <f t="shared" si="52"/>
        <v>3.7549250000000001</v>
      </c>
      <c r="AC199" s="122">
        <f t="shared" si="53"/>
        <v>-16.0532</v>
      </c>
      <c r="AD199" s="122">
        <f t="shared" si="54"/>
        <v>2.24E-2</v>
      </c>
      <c r="AE199" s="59">
        <v>1</v>
      </c>
      <c r="AG199" s="122">
        <f t="shared" si="55"/>
        <v>3.7549250000000001</v>
      </c>
      <c r="AH199" s="122">
        <f t="shared" si="56"/>
        <v>-13.373200000000001</v>
      </c>
      <c r="AI199" s="122">
        <v>2.24E-2</v>
      </c>
      <c r="AJ199" s="59">
        <v>1</v>
      </c>
      <c r="AL199" s="122">
        <f t="shared" si="57"/>
        <v>3.7549250000000001</v>
      </c>
      <c r="AM199" s="122">
        <f t="shared" si="58"/>
        <v>12.546800000000001</v>
      </c>
      <c r="AN199" s="122">
        <v>2.24E-2</v>
      </c>
      <c r="AO199" s="59">
        <v>1</v>
      </c>
      <c r="AQ199" s="122">
        <f t="shared" si="59"/>
        <v>3.7549250000000001</v>
      </c>
      <c r="AR199" s="122">
        <f t="shared" si="60"/>
        <v>15.226800000000001</v>
      </c>
      <c r="AS199" s="122">
        <v>2.24E-2</v>
      </c>
      <c r="AT199" s="59">
        <v>1</v>
      </c>
      <c r="AV199" s="122">
        <f t="shared" si="61"/>
        <v>-2.9285249999999996</v>
      </c>
      <c r="AW199" s="122">
        <f t="shared" si="62"/>
        <v>-16.0532</v>
      </c>
      <c r="AX199" s="122">
        <f t="shared" si="63"/>
        <v>2.24E-2</v>
      </c>
      <c r="AY199" s="59">
        <v>1</v>
      </c>
      <c r="BA199" s="122">
        <f t="shared" si="64"/>
        <v>-2.9285249999999996</v>
      </c>
      <c r="BB199" s="122">
        <f t="shared" si="65"/>
        <v>-13.373200000000001</v>
      </c>
      <c r="BC199" s="122">
        <v>2.24E-2</v>
      </c>
      <c r="BD199" s="59">
        <v>1</v>
      </c>
      <c r="BF199" s="122">
        <f t="shared" si="66"/>
        <v>-2.9285249999999996</v>
      </c>
      <c r="BG199" s="122">
        <f t="shared" si="67"/>
        <v>12.546800000000001</v>
      </c>
      <c r="BH199" s="122">
        <v>2.24E-2</v>
      </c>
      <c r="BI199" s="59">
        <v>1</v>
      </c>
      <c r="BK199" s="122">
        <f t="shared" si="68"/>
        <v>-2.9285249999999996</v>
      </c>
      <c r="BL199" s="122">
        <f t="shared" si="69"/>
        <v>15.226800000000001</v>
      </c>
      <c r="BM199" s="122">
        <v>2.24E-2</v>
      </c>
      <c r="BN199" s="59">
        <v>1</v>
      </c>
    </row>
    <row r="200" spans="1:66" s="2" customFormat="1">
      <c r="A200" s="114"/>
      <c r="D200" s="114"/>
      <c r="E200" s="114"/>
      <c r="F200" s="114"/>
      <c r="G200" s="114"/>
      <c r="H200" s="114"/>
      <c r="I200" s="114"/>
      <c r="J200" s="114"/>
      <c r="K200" s="114"/>
      <c r="N200" s="115">
        <v>3.3417249999999998</v>
      </c>
      <c r="O200" s="114">
        <f t="shared" si="51"/>
        <v>-3.3417249999999998</v>
      </c>
      <c r="P200" s="115">
        <v>-15.64</v>
      </c>
      <c r="Q200" s="114">
        <v>-12.96</v>
      </c>
      <c r="R200" s="114">
        <v>12.96</v>
      </c>
      <c r="S200" s="131">
        <v>15.64</v>
      </c>
      <c r="T200" s="85">
        <v>-0.41320000000000001</v>
      </c>
      <c r="U200" s="85">
        <v>-0.41320000000000001</v>
      </c>
      <c r="V200" s="85">
        <v>2.24E-2</v>
      </c>
      <c r="W200" s="89">
        <v>-0.41320000000000001</v>
      </c>
      <c r="X200" s="85">
        <v>-0.41320000000000001</v>
      </c>
      <c r="Y200" s="90">
        <f t="shared" si="50"/>
        <v>2.24E-2</v>
      </c>
      <c r="Z200" s="154"/>
      <c r="AA200" s="62">
        <v>2</v>
      </c>
      <c r="AB200" s="114">
        <f t="shared" si="52"/>
        <v>2.9285249999999996</v>
      </c>
      <c r="AC200" s="114">
        <f t="shared" si="53"/>
        <v>-16.0532</v>
      </c>
      <c r="AD200" s="114">
        <f t="shared" si="54"/>
        <v>2.24E-2</v>
      </c>
      <c r="AE200" s="2">
        <v>1</v>
      </c>
      <c r="AG200" s="114">
        <f t="shared" si="55"/>
        <v>2.9285249999999996</v>
      </c>
      <c r="AH200" s="114">
        <f t="shared" si="56"/>
        <v>-13.373200000000001</v>
      </c>
      <c r="AI200" s="114">
        <v>2.24E-2</v>
      </c>
      <c r="AJ200" s="2">
        <v>1</v>
      </c>
      <c r="AL200" s="114">
        <f t="shared" si="57"/>
        <v>2.9285249999999996</v>
      </c>
      <c r="AM200" s="114">
        <f t="shared" si="58"/>
        <v>12.546800000000001</v>
      </c>
      <c r="AN200" s="114">
        <v>2.24E-2</v>
      </c>
      <c r="AO200" s="2">
        <v>1</v>
      </c>
      <c r="AQ200" s="114">
        <f t="shared" si="59"/>
        <v>2.9285249999999996</v>
      </c>
      <c r="AR200" s="114">
        <f t="shared" si="60"/>
        <v>15.226800000000001</v>
      </c>
      <c r="AS200" s="114">
        <v>2.24E-2</v>
      </c>
      <c r="AT200" s="2">
        <v>1</v>
      </c>
      <c r="AV200" s="114">
        <f t="shared" si="61"/>
        <v>-3.7549250000000001</v>
      </c>
      <c r="AW200" s="114">
        <f t="shared" si="62"/>
        <v>-16.0532</v>
      </c>
      <c r="AX200" s="114">
        <f t="shared" si="63"/>
        <v>2.24E-2</v>
      </c>
      <c r="AY200" s="2">
        <v>1</v>
      </c>
      <c r="BA200" s="114">
        <f t="shared" si="64"/>
        <v>-3.7549250000000001</v>
      </c>
      <c r="BB200" s="114">
        <f t="shared" si="65"/>
        <v>-13.373200000000001</v>
      </c>
      <c r="BC200" s="114">
        <v>2.24E-2</v>
      </c>
      <c r="BD200" s="2">
        <v>1</v>
      </c>
      <c r="BF200" s="114">
        <f t="shared" si="66"/>
        <v>-3.7549250000000001</v>
      </c>
      <c r="BG200" s="114">
        <f t="shared" si="67"/>
        <v>12.546800000000001</v>
      </c>
      <c r="BH200" s="114">
        <v>2.24E-2</v>
      </c>
      <c r="BI200" s="2">
        <v>1</v>
      </c>
      <c r="BK200" s="114">
        <f t="shared" si="68"/>
        <v>-3.7549250000000001</v>
      </c>
      <c r="BL200" s="114">
        <f t="shared" si="69"/>
        <v>15.226800000000001</v>
      </c>
      <c r="BM200" s="114">
        <v>2.24E-2</v>
      </c>
      <c r="BN200" s="2">
        <v>1</v>
      </c>
    </row>
    <row r="201" spans="1:66" s="2" customFormat="1">
      <c r="A201" s="114"/>
      <c r="D201" s="114"/>
      <c r="E201" s="114"/>
      <c r="F201" s="114"/>
      <c r="G201" s="114"/>
      <c r="H201" s="114"/>
      <c r="I201" s="114"/>
      <c r="J201" s="114"/>
      <c r="K201" s="114"/>
      <c r="N201" s="115">
        <v>3.3417249999999998</v>
      </c>
      <c r="O201" s="114">
        <f t="shared" si="51"/>
        <v>-3.3417249999999998</v>
      </c>
      <c r="P201" s="115">
        <v>-15.64</v>
      </c>
      <c r="Q201" s="114">
        <v>-12.96</v>
      </c>
      <c r="R201" s="114">
        <v>12.96</v>
      </c>
      <c r="S201" s="131">
        <v>15.64</v>
      </c>
      <c r="T201" s="85">
        <v>-0.41320000000000001</v>
      </c>
      <c r="U201" s="85">
        <v>0.41320000000000001</v>
      </c>
      <c r="V201" s="85">
        <v>2.24E-2</v>
      </c>
      <c r="W201" s="89">
        <v>-0.41320000000000001</v>
      </c>
      <c r="X201" s="85">
        <v>0.41320000000000001</v>
      </c>
      <c r="Y201" s="90">
        <f t="shared" si="50"/>
        <v>2.24E-2</v>
      </c>
      <c r="Z201" s="154"/>
      <c r="AA201" s="62">
        <v>3</v>
      </c>
      <c r="AB201" s="114">
        <f t="shared" si="52"/>
        <v>2.9285249999999996</v>
      </c>
      <c r="AC201" s="114">
        <f t="shared" si="53"/>
        <v>-15.226800000000001</v>
      </c>
      <c r="AD201" s="114">
        <f t="shared" si="54"/>
        <v>2.24E-2</v>
      </c>
      <c r="AE201" s="2">
        <v>1</v>
      </c>
      <c r="AG201" s="114">
        <f t="shared" si="55"/>
        <v>2.9285249999999996</v>
      </c>
      <c r="AH201" s="114">
        <f t="shared" si="56"/>
        <v>-12.546800000000001</v>
      </c>
      <c r="AI201" s="114">
        <v>2.24E-2</v>
      </c>
      <c r="AJ201" s="2">
        <v>1</v>
      </c>
      <c r="AL201" s="114">
        <f t="shared" si="57"/>
        <v>2.9285249999999996</v>
      </c>
      <c r="AM201" s="114">
        <f t="shared" si="58"/>
        <v>13.373200000000001</v>
      </c>
      <c r="AN201" s="114">
        <v>2.24E-2</v>
      </c>
      <c r="AO201" s="2">
        <v>1</v>
      </c>
      <c r="AQ201" s="114">
        <f t="shared" si="59"/>
        <v>2.9285249999999996</v>
      </c>
      <c r="AR201" s="114">
        <f t="shared" si="60"/>
        <v>16.0532</v>
      </c>
      <c r="AS201" s="114">
        <v>2.24E-2</v>
      </c>
      <c r="AT201" s="2">
        <v>1</v>
      </c>
      <c r="AV201" s="114">
        <f t="shared" si="61"/>
        <v>-3.7549250000000001</v>
      </c>
      <c r="AW201" s="114">
        <f t="shared" si="62"/>
        <v>-15.226800000000001</v>
      </c>
      <c r="AX201" s="114">
        <f t="shared" si="63"/>
        <v>2.24E-2</v>
      </c>
      <c r="AY201" s="2">
        <v>1</v>
      </c>
      <c r="BA201" s="114">
        <f t="shared" si="64"/>
        <v>-3.7549250000000001</v>
      </c>
      <c r="BB201" s="114">
        <f t="shared" si="65"/>
        <v>-12.546800000000001</v>
      </c>
      <c r="BC201" s="114">
        <v>2.24E-2</v>
      </c>
      <c r="BD201" s="2">
        <v>1</v>
      </c>
      <c r="BF201" s="114">
        <f t="shared" si="66"/>
        <v>-3.7549250000000001</v>
      </c>
      <c r="BG201" s="114">
        <f t="shared" si="67"/>
        <v>13.373200000000001</v>
      </c>
      <c r="BH201" s="114">
        <v>2.24E-2</v>
      </c>
      <c r="BI201" s="2">
        <v>1</v>
      </c>
      <c r="BK201" s="114">
        <f t="shared" si="68"/>
        <v>-3.7549250000000001</v>
      </c>
      <c r="BL201" s="114">
        <f t="shared" si="69"/>
        <v>16.0532</v>
      </c>
      <c r="BM201" s="114">
        <v>2.24E-2</v>
      </c>
      <c r="BN201" s="2">
        <v>1</v>
      </c>
    </row>
    <row r="202" spans="1:66" s="63" customFormat="1">
      <c r="A202" s="114"/>
      <c r="B202" s="2"/>
      <c r="C202" s="2"/>
      <c r="D202" s="114"/>
      <c r="E202" s="114"/>
      <c r="F202" s="114"/>
      <c r="G202" s="114"/>
      <c r="H202" s="114"/>
      <c r="I202" s="114"/>
      <c r="J202" s="114"/>
      <c r="K202" s="114"/>
      <c r="L202" s="2"/>
      <c r="M202" s="2"/>
      <c r="N202" s="123">
        <v>3.3417249999999998</v>
      </c>
      <c r="O202" s="124">
        <f t="shared" si="51"/>
        <v>-3.3417249999999998</v>
      </c>
      <c r="P202" s="123">
        <v>-15.64</v>
      </c>
      <c r="Q202" s="124">
        <v>-12.96</v>
      </c>
      <c r="R202" s="124">
        <v>12.96</v>
      </c>
      <c r="S202" s="129">
        <v>15.64</v>
      </c>
      <c r="T202" s="92">
        <v>0.41320000000000001</v>
      </c>
      <c r="U202" s="92">
        <v>0.41320000000000001</v>
      </c>
      <c r="V202" s="92">
        <v>2.24E-2</v>
      </c>
      <c r="W202" s="91">
        <v>0.41320000000000001</v>
      </c>
      <c r="X202" s="92">
        <v>0.41320000000000001</v>
      </c>
      <c r="Y202" s="93">
        <f t="shared" si="50"/>
        <v>2.24E-2</v>
      </c>
      <c r="Z202" s="156"/>
      <c r="AA202" s="64">
        <v>4</v>
      </c>
      <c r="AB202" s="124">
        <f t="shared" si="52"/>
        <v>3.7549250000000001</v>
      </c>
      <c r="AC202" s="124">
        <f t="shared" si="53"/>
        <v>-15.226800000000001</v>
      </c>
      <c r="AD202" s="124">
        <f t="shared" si="54"/>
        <v>2.24E-2</v>
      </c>
      <c r="AE202" s="63">
        <v>1</v>
      </c>
      <c r="AG202" s="124">
        <f t="shared" si="55"/>
        <v>3.7549250000000001</v>
      </c>
      <c r="AH202" s="124">
        <f t="shared" si="56"/>
        <v>-12.546800000000001</v>
      </c>
      <c r="AI202" s="124">
        <v>2.24E-2</v>
      </c>
      <c r="AJ202" s="63">
        <v>1</v>
      </c>
      <c r="AL202" s="124">
        <f t="shared" si="57"/>
        <v>3.7549250000000001</v>
      </c>
      <c r="AM202" s="124">
        <f t="shared" si="58"/>
        <v>13.373200000000001</v>
      </c>
      <c r="AN202" s="124">
        <v>2.24E-2</v>
      </c>
      <c r="AO202" s="63">
        <v>1</v>
      </c>
      <c r="AQ202" s="124">
        <f t="shared" si="59"/>
        <v>3.7549250000000001</v>
      </c>
      <c r="AR202" s="124">
        <f t="shared" si="60"/>
        <v>16.0532</v>
      </c>
      <c r="AS202" s="124">
        <v>2.24E-2</v>
      </c>
      <c r="AT202" s="63">
        <v>1</v>
      </c>
      <c r="AV202" s="124">
        <f t="shared" si="61"/>
        <v>-2.9285249999999996</v>
      </c>
      <c r="AW202" s="124">
        <f t="shared" si="62"/>
        <v>-15.226800000000001</v>
      </c>
      <c r="AX202" s="124">
        <f t="shared" si="63"/>
        <v>2.24E-2</v>
      </c>
      <c r="AY202" s="63">
        <v>1</v>
      </c>
      <c r="BA202" s="124">
        <f t="shared" si="64"/>
        <v>-2.9285249999999996</v>
      </c>
      <c r="BB202" s="124">
        <f t="shared" si="65"/>
        <v>-12.546800000000001</v>
      </c>
      <c r="BC202" s="124">
        <v>2.24E-2</v>
      </c>
      <c r="BD202" s="63">
        <v>1</v>
      </c>
      <c r="BF202" s="124">
        <f t="shared" si="66"/>
        <v>-2.9285249999999996</v>
      </c>
      <c r="BG202" s="124">
        <f t="shared" si="67"/>
        <v>13.373200000000001</v>
      </c>
      <c r="BH202" s="124">
        <v>2.24E-2</v>
      </c>
      <c r="BI202" s="63">
        <v>1</v>
      </c>
      <c r="BK202" s="124">
        <f t="shared" si="68"/>
        <v>-2.9285249999999996</v>
      </c>
      <c r="BL202" s="124">
        <f t="shared" si="69"/>
        <v>16.0532</v>
      </c>
      <c r="BM202" s="124">
        <v>2.24E-2</v>
      </c>
      <c r="BN202" s="63">
        <v>1</v>
      </c>
    </row>
  </sheetData>
  <sortState ref="N19:N202">
    <sortCondition descending="1" ref="N18:N201"/>
  </sortState>
  <mergeCells count="66">
    <mergeCell ref="T16:V16"/>
    <mergeCell ref="W16:Y16"/>
    <mergeCell ref="W15:Y15"/>
    <mergeCell ref="Z183:Z186"/>
    <mergeCell ref="Z187:Z190"/>
    <mergeCell ref="Z159:Z162"/>
    <mergeCell ref="Z163:Z166"/>
    <mergeCell ref="Z167:Z170"/>
    <mergeCell ref="Z171:Z174"/>
    <mergeCell ref="Z175:Z178"/>
    <mergeCell ref="Z179:Z182"/>
    <mergeCell ref="Z135:Z138"/>
    <mergeCell ref="Z139:Z142"/>
    <mergeCell ref="Z143:Z146"/>
    <mergeCell ref="Z147:Z150"/>
    <mergeCell ref="Z151:Z154"/>
    <mergeCell ref="Z155:Z158"/>
    <mergeCell ref="Z111:Z114"/>
    <mergeCell ref="Z115:Z118"/>
    <mergeCell ref="Z119:Z122"/>
    <mergeCell ref="Z123:Z126"/>
    <mergeCell ref="Z127:Z130"/>
    <mergeCell ref="Z131:Z134"/>
    <mergeCell ref="Z107:Z110"/>
    <mergeCell ref="Z63:Z66"/>
    <mergeCell ref="Z67:Z70"/>
    <mergeCell ref="Z71:Z74"/>
    <mergeCell ref="Z75:Z78"/>
    <mergeCell ref="Z79:Z82"/>
    <mergeCell ref="Z83:Z86"/>
    <mergeCell ref="Z87:Z90"/>
    <mergeCell ref="Z91:Z94"/>
    <mergeCell ref="Z95:Z98"/>
    <mergeCell ref="Z99:Z102"/>
    <mergeCell ref="Z103:Z106"/>
    <mergeCell ref="Z59:Z62"/>
    <mergeCell ref="Z23:Z26"/>
    <mergeCell ref="Z199:Z202"/>
    <mergeCell ref="P17:S17"/>
    <mergeCell ref="N17:O17"/>
    <mergeCell ref="Z195:Z198"/>
    <mergeCell ref="Z191:Z194"/>
    <mergeCell ref="Z27:Z30"/>
    <mergeCell ref="Z31:Z34"/>
    <mergeCell ref="Z35:Z38"/>
    <mergeCell ref="Z19:Z22"/>
    <mergeCell ref="Z39:Z42"/>
    <mergeCell ref="Z43:Z46"/>
    <mergeCell ref="Z47:Z50"/>
    <mergeCell ref="Z51:Z54"/>
    <mergeCell ref="Z55:Z58"/>
    <mergeCell ref="AM3:AP4"/>
    <mergeCell ref="AO5:AP5"/>
    <mergeCell ref="AM6:AM7"/>
    <mergeCell ref="AO6:AP6"/>
    <mergeCell ref="AO7:AP7"/>
    <mergeCell ref="AA3:AD4"/>
    <mergeCell ref="AC5:AD5"/>
    <mergeCell ref="AA6:AA7"/>
    <mergeCell ref="AC6:AD6"/>
    <mergeCell ref="AC7:AD7"/>
    <mergeCell ref="AG3:AJ4"/>
    <mergeCell ref="AI5:AJ5"/>
    <mergeCell ref="AG6:AG7"/>
    <mergeCell ref="AI6:AJ6"/>
    <mergeCell ref="AI7:AJ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1472"/>
  <sheetViews>
    <sheetView workbookViewId="0">
      <selection activeCell="AS26" sqref="AS26"/>
    </sheetView>
  </sheetViews>
  <sheetFormatPr defaultRowHeight="13.5"/>
  <sheetData>
    <row r="1" spans="1:47">
      <c r="A1" s="76">
        <v>1</v>
      </c>
      <c r="B1" s="76">
        <v>7.6698749999999993</v>
      </c>
      <c r="C1" s="76">
        <v>-16.0532</v>
      </c>
      <c r="D1" s="76">
        <v>2.24E-2</v>
      </c>
      <c r="E1" s="76">
        <v>1</v>
      </c>
      <c r="G1" s="164">
        <v>1</v>
      </c>
      <c r="H1" s="60">
        <v>1</v>
      </c>
      <c r="I1" s="76">
        <v>7.6698749999999993</v>
      </c>
      <c r="J1" s="76">
        <v>-16.0532</v>
      </c>
      <c r="K1" s="76">
        <v>2.24E-2</v>
      </c>
      <c r="L1" s="76">
        <v>1</v>
      </c>
      <c r="N1" s="44">
        <v>7.6698749999999993</v>
      </c>
      <c r="O1" s="44">
        <v>-13.373200000000001</v>
      </c>
      <c r="P1" s="44">
        <v>2.24E-2</v>
      </c>
      <c r="Q1" s="44">
        <v>1</v>
      </c>
      <c r="S1" s="77">
        <v>7.6698749999999993</v>
      </c>
      <c r="T1" s="77">
        <v>12.546800000000001</v>
      </c>
      <c r="U1" s="77">
        <v>2.24E-2</v>
      </c>
      <c r="V1" s="77">
        <v>1</v>
      </c>
      <c r="X1" s="36">
        <v>7.6698749999999993</v>
      </c>
      <c r="Y1" s="36">
        <v>15.226800000000001</v>
      </c>
      <c r="Z1" s="36">
        <v>2.24E-2</v>
      </c>
      <c r="AA1" s="36">
        <v>1</v>
      </c>
      <c r="AC1" s="55">
        <v>-7.1350749999999996</v>
      </c>
      <c r="AD1" s="55">
        <v>-15.761600000000001</v>
      </c>
      <c r="AE1" s="55">
        <v>3.04E-2</v>
      </c>
      <c r="AF1" s="55">
        <v>1</v>
      </c>
      <c r="AH1" s="78">
        <v>-7.1350749999999996</v>
      </c>
      <c r="AI1" s="78">
        <v>-13.081600000000002</v>
      </c>
      <c r="AJ1" s="78">
        <v>3.04E-2</v>
      </c>
      <c r="AK1" s="78">
        <v>1</v>
      </c>
      <c r="AM1" s="79">
        <v>-7.1350749999999996</v>
      </c>
      <c r="AN1" s="79">
        <v>12.8384</v>
      </c>
      <c r="AO1" s="79">
        <v>3.04E-2</v>
      </c>
      <c r="AP1" s="79">
        <v>1</v>
      </c>
      <c r="AR1" s="80">
        <v>-7.1350749999999996</v>
      </c>
      <c r="AS1" s="80">
        <v>15.5184</v>
      </c>
      <c r="AT1" s="80">
        <v>3.04E-2</v>
      </c>
      <c r="AU1" s="80">
        <v>1</v>
      </c>
    </row>
    <row r="2" spans="1:47">
      <c r="A2" s="76">
        <v>2</v>
      </c>
      <c r="B2" s="76">
        <v>6.8434749999999998</v>
      </c>
      <c r="C2" s="76">
        <v>-16.0532</v>
      </c>
      <c r="D2" s="76">
        <v>2.24E-2</v>
      </c>
      <c r="E2" s="76">
        <v>1</v>
      </c>
      <c r="G2" s="165"/>
      <c r="H2" s="62">
        <v>2</v>
      </c>
      <c r="I2" s="76">
        <v>6.8434749999999998</v>
      </c>
      <c r="J2" s="76">
        <v>-16.0532</v>
      </c>
      <c r="K2" s="76">
        <v>2.24E-2</v>
      </c>
      <c r="L2" s="76">
        <v>1</v>
      </c>
      <c r="N2" s="44">
        <v>6.8434749999999998</v>
      </c>
      <c r="O2" s="44">
        <v>-13.373200000000001</v>
      </c>
      <c r="P2" s="44">
        <v>2.24E-2</v>
      </c>
      <c r="Q2" s="44">
        <v>1</v>
      </c>
      <c r="S2" s="77">
        <v>6.8434749999999998</v>
      </c>
      <c r="T2" s="77">
        <v>12.546800000000001</v>
      </c>
      <c r="U2" s="77">
        <v>2.24E-2</v>
      </c>
      <c r="V2" s="77">
        <v>1</v>
      </c>
      <c r="X2" s="36">
        <v>6.8434749999999998</v>
      </c>
      <c r="Y2" s="36">
        <v>15.226800000000001</v>
      </c>
      <c r="Z2" s="36">
        <v>2.24E-2</v>
      </c>
      <c r="AA2" s="36">
        <v>1</v>
      </c>
      <c r="AC2" s="55">
        <v>-7.3782749999999995</v>
      </c>
      <c r="AD2" s="55">
        <v>-15.761600000000001</v>
      </c>
      <c r="AE2" s="55">
        <v>3.04E-2</v>
      </c>
      <c r="AF2" s="55">
        <v>1</v>
      </c>
      <c r="AH2" s="78">
        <v>-7.3782749999999995</v>
      </c>
      <c r="AI2" s="78">
        <v>-13.081600000000002</v>
      </c>
      <c r="AJ2" s="78">
        <v>3.04E-2</v>
      </c>
      <c r="AK2" s="78">
        <v>1</v>
      </c>
      <c r="AM2" s="79">
        <v>-7.3782749999999995</v>
      </c>
      <c r="AN2" s="79">
        <v>12.8384</v>
      </c>
      <c r="AO2" s="79">
        <v>3.04E-2</v>
      </c>
      <c r="AP2" s="79">
        <v>1</v>
      </c>
      <c r="AR2" s="80">
        <v>-7.3782749999999995</v>
      </c>
      <c r="AS2" s="80">
        <v>15.5184</v>
      </c>
      <c r="AT2" s="80">
        <v>3.04E-2</v>
      </c>
      <c r="AU2" s="80">
        <v>1</v>
      </c>
    </row>
    <row r="3" spans="1:47">
      <c r="A3" s="76">
        <v>3</v>
      </c>
      <c r="B3" s="76">
        <v>6.8434749999999998</v>
      </c>
      <c r="C3" s="76">
        <v>-15.226800000000001</v>
      </c>
      <c r="D3" s="76">
        <v>2.24E-2</v>
      </c>
      <c r="E3" s="76">
        <v>1</v>
      </c>
      <c r="G3" s="165"/>
      <c r="H3" s="62">
        <v>3</v>
      </c>
      <c r="I3" s="76">
        <v>6.8434749999999998</v>
      </c>
      <c r="J3" s="76">
        <v>-15.226800000000001</v>
      </c>
      <c r="K3" s="76">
        <v>2.24E-2</v>
      </c>
      <c r="L3" s="76">
        <v>1</v>
      </c>
      <c r="N3" s="44">
        <v>6.8434749999999998</v>
      </c>
      <c r="O3" s="44">
        <v>-12.546800000000001</v>
      </c>
      <c r="P3" s="44">
        <v>2.24E-2</v>
      </c>
      <c r="Q3" s="44">
        <v>1</v>
      </c>
      <c r="S3" s="77">
        <v>6.8434749999999998</v>
      </c>
      <c r="T3" s="77">
        <v>13.373200000000001</v>
      </c>
      <c r="U3" s="77">
        <v>2.24E-2</v>
      </c>
      <c r="V3" s="77">
        <v>1</v>
      </c>
      <c r="X3" s="36">
        <v>6.8434749999999998</v>
      </c>
      <c r="Y3" s="36">
        <v>16.0532</v>
      </c>
      <c r="Z3" s="36">
        <v>2.24E-2</v>
      </c>
      <c r="AA3" s="36">
        <v>1</v>
      </c>
      <c r="AC3" s="55">
        <v>-7.3782749999999995</v>
      </c>
      <c r="AD3" s="55">
        <v>-15.5184</v>
      </c>
      <c r="AE3" s="55">
        <v>3.04E-2</v>
      </c>
      <c r="AF3" s="55">
        <v>1</v>
      </c>
      <c r="AH3" s="78">
        <v>-7.3782749999999995</v>
      </c>
      <c r="AI3" s="78">
        <v>-12.8384</v>
      </c>
      <c r="AJ3" s="78">
        <v>3.04E-2</v>
      </c>
      <c r="AK3" s="78">
        <v>1</v>
      </c>
      <c r="AM3" s="79">
        <v>-7.3782749999999995</v>
      </c>
      <c r="AN3" s="79">
        <v>13.081600000000002</v>
      </c>
      <c r="AO3" s="79">
        <v>3.04E-2</v>
      </c>
      <c r="AP3" s="79">
        <v>1</v>
      </c>
      <c r="AR3" s="80">
        <v>-7.3782749999999995</v>
      </c>
      <c r="AS3" s="80">
        <v>15.761600000000001</v>
      </c>
      <c r="AT3" s="80">
        <v>3.04E-2</v>
      </c>
      <c r="AU3" s="80">
        <v>1</v>
      </c>
    </row>
    <row r="4" spans="1:47">
      <c r="A4" s="76">
        <v>4</v>
      </c>
      <c r="B4" s="76">
        <v>7.6698749999999993</v>
      </c>
      <c r="C4" s="76">
        <v>-15.226800000000001</v>
      </c>
      <c r="D4" s="76">
        <v>2.24E-2</v>
      </c>
      <c r="E4" s="76">
        <v>1</v>
      </c>
      <c r="G4" s="166"/>
      <c r="H4" s="64">
        <v>4</v>
      </c>
      <c r="I4" s="76">
        <v>7.6698749999999993</v>
      </c>
      <c r="J4" s="76">
        <v>-15.226800000000001</v>
      </c>
      <c r="K4" s="76">
        <v>2.24E-2</v>
      </c>
      <c r="L4" s="76">
        <v>1</v>
      </c>
      <c r="N4" s="44">
        <v>7.6698749999999993</v>
      </c>
      <c r="O4" s="44">
        <v>-12.546800000000001</v>
      </c>
      <c r="P4" s="44">
        <v>2.24E-2</v>
      </c>
      <c r="Q4" s="44">
        <v>1</v>
      </c>
      <c r="S4" s="77">
        <v>7.6698749999999993</v>
      </c>
      <c r="T4" s="77">
        <v>13.373200000000001</v>
      </c>
      <c r="U4" s="77">
        <v>2.24E-2</v>
      </c>
      <c r="V4" s="77">
        <v>1</v>
      </c>
      <c r="X4" s="36">
        <v>7.6698749999999993</v>
      </c>
      <c r="Y4" s="36">
        <v>16.0532</v>
      </c>
      <c r="Z4" s="36">
        <v>2.24E-2</v>
      </c>
      <c r="AA4" s="36">
        <v>1</v>
      </c>
      <c r="AC4" s="55">
        <v>-7.1350749999999996</v>
      </c>
      <c r="AD4" s="55">
        <v>-15.5184</v>
      </c>
      <c r="AE4" s="55">
        <v>3.04E-2</v>
      </c>
      <c r="AF4" s="55">
        <v>1</v>
      </c>
      <c r="AH4" s="78">
        <v>-7.1350749999999996</v>
      </c>
      <c r="AI4" s="78">
        <v>-12.8384</v>
      </c>
      <c r="AJ4" s="78">
        <v>3.04E-2</v>
      </c>
      <c r="AK4" s="78">
        <v>1</v>
      </c>
      <c r="AM4" s="79">
        <v>-7.1350749999999996</v>
      </c>
      <c r="AN4" s="79">
        <v>13.081600000000002</v>
      </c>
      <c r="AO4" s="79">
        <v>3.04E-2</v>
      </c>
      <c r="AP4" s="79">
        <v>1</v>
      </c>
      <c r="AR4" s="80">
        <v>-7.1350749999999996</v>
      </c>
      <c r="AS4" s="80">
        <v>15.761600000000001</v>
      </c>
      <c r="AT4" s="80">
        <v>3.04E-2</v>
      </c>
      <c r="AU4" s="80">
        <v>1</v>
      </c>
    </row>
    <row r="5" spans="1:47">
      <c r="A5" s="76">
        <v>5</v>
      </c>
      <c r="B5" s="76">
        <v>7.4712250000000004</v>
      </c>
      <c r="C5" s="76">
        <v>-16.0532</v>
      </c>
      <c r="D5" s="76">
        <v>2.24E-2</v>
      </c>
      <c r="E5" s="76">
        <v>1</v>
      </c>
      <c r="G5" s="165">
        <v>2</v>
      </c>
      <c r="H5" s="62">
        <v>1</v>
      </c>
      <c r="I5" s="76">
        <v>7.4712250000000004</v>
      </c>
      <c r="J5" s="76">
        <v>-16.0532</v>
      </c>
      <c r="K5" s="76">
        <v>2.24E-2</v>
      </c>
      <c r="L5" s="76">
        <v>1</v>
      </c>
      <c r="N5" s="44">
        <v>7.4712250000000004</v>
      </c>
      <c r="O5" s="44">
        <v>-13.373200000000001</v>
      </c>
      <c r="P5" s="44">
        <v>2.24E-2</v>
      </c>
      <c r="Q5" s="44">
        <v>1</v>
      </c>
      <c r="S5" s="77">
        <v>7.4712250000000004</v>
      </c>
      <c r="T5" s="77">
        <v>12.546800000000001</v>
      </c>
      <c r="U5" s="77">
        <v>2.24E-2</v>
      </c>
      <c r="V5" s="77">
        <v>1</v>
      </c>
      <c r="X5" s="36">
        <v>7.4712250000000004</v>
      </c>
      <c r="Y5" s="36">
        <v>15.226800000000001</v>
      </c>
      <c r="Z5" s="36">
        <v>2.24E-2</v>
      </c>
      <c r="AA5" s="36">
        <v>1</v>
      </c>
      <c r="AC5" s="55">
        <v>-6.9364250000000007</v>
      </c>
      <c r="AD5" s="55">
        <v>-15.761600000000001</v>
      </c>
      <c r="AE5" s="55">
        <v>3.04E-2</v>
      </c>
      <c r="AF5" s="55">
        <v>1</v>
      </c>
      <c r="AH5" s="78">
        <v>-6.9364250000000007</v>
      </c>
      <c r="AI5" s="78">
        <v>-13.081600000000002</v>
      </c>
      <c r="AJ5" s="78">
        <v>3.04E-2</v>
      </c>
      <c r="AK5" s="78">
        <v>1</v>
      </c>
      <c r="AM5" s="79">
        <v>-6.9364250000000007</v>
      </c>
      <c r="AN5" s="79">
        <v>12.8384</v>
      </c>
      <c r="AO5" s="79">
        <v>3.04E-2</v>
      </c>
      <c r="AP5" s="79">
        <v>1</v>
      </c>
      <c r="AR5" s="80">
        <v>-6.9364250000000007</v>
      </c>
      <c r="AS5" s="80">
        <v>15.5184</v>
      </c>
      <c r="AT5" s="80">
        <v>3.04E-2</v>
      </c>
      <c r="AU5" s="80">
        <v>1</v>
      </c>
    </row>
    <row r="6" spans="1:47">
      <c r="A6" s="76">
        <v>6</v>
      </c>
      <c r="B6" s="76">
        <v>6.6448250000000009</v>
      </c>
      <c r="C6" s="76">
        <v>-16.0532</v>
      </c>
      <c r="D6" s="76">
        <v>2.24E-2</v>
      </c>
      <c r="E6" s="76">
        <v>1</v>
      </c>
      <c r="G6" s="165"/>
      <c r="H6" s="62">
        <v>2</v>
      </c>
      <c r="I6" s="76">
        <v>6.6448250000000009</v>
      </c>
      <c r="J6" s="76">
        <v>-16.0532</v>
      </c>
      <c r="K6" s="76">
        <v>2.24E-2</v>
      </c>
      <c r="L6" s="76">
        <v>1</v>
      </c>
      <c r="N6" s="44">
        <v>6.6448250000000009</v>
      </c>
      <c r="O6" s="44">
        <v>-13.373200000000001</v>
      </c>
      <c r="P6" s="44">
        <v>2.24E-2</v>
      </c>
      <c r="Q6" s="44">
        <v>1</v>
      </c>
      <c r="S6" s="77">
        <v>6.6448250000000009</v>
      </c>
      <c r="T6" s="77">
        <v>12.546800000000001</v>
      </c>
      <c r="U6" s="77">
        <v>2.24E-2</v>
      </c>
      <c r="V6" s="77">
        <v>1</v>
      </c>
      <c r="X6" s="36">
        <v>6.6448250000000009</v>
      </c>
      <c r="Y6" s="36">
        <v>15.226800000000001</v>
      </c>
      <c r="Z6" s="36">
        <v>2.24E-2</v>
      </c>
      <c r="AA6" s="36">
        <v>1</v>
      </c>
      <c r="AC6" s="55">
        <v>-7.1796250000000006</v>
      </c>
      <c r="AD6" s="55">
        <v>-15.761600000000001</v>
      </c>
      <c r="AE6" s="55">
        <v>3.04E-2</v>
      </c>
      <c r="AF6" s="55">
        <v>1</v>
      </c>
      <c r="AH6" s="78">
        <v>-7.1796250000000006</v>
      </c>
      <c r="AI6" s="78">
        <v>-13.081600000000002</v>
      </c>
      <c r="AJ6" s="78">
        <v>3.04E-2</v>
      </c>
      <c r="AK6" s="78">
        <v>1</v>
      </c>
      <c r="AM6" s="79">
        <v>-7.1796250000000006</v>
      </c>
      <c r="AN6" s="79">
        <v>12.8384</v>
      </c>
      <c r="AO6" s="79">
        <v>3.04E-2</v>
      </c>
      <c r="AP6" s="79">
        <v>1</v>
      </c>
      <c r="AR6" s="80">
        <v>-7.1796250000000006</v>
      </c>
      <c r="AS6" s="80">
        <v>15.5184</v>
      </c>
      <c r="AT6" s="80">
        <v>3.04E-2</v>
      </c>
      <c r="AU6" s="80">
        <v>1</v>
      </c>
    </row>
    <row r="7" spans="1:47">
      <c r="A7" s="76">
        <v>7</v>
      </c>
      <c r="B7" s="76">
        <v>6.6448250000000009</v>
      </c>
      <c r="C7" s="76">
        <v>-15.226800000000001</v>
      </c>
      <c r="D7" s="76">
        <v>2.24E-2</v>
      </c>
      <c r="E7" s="76">
        <v>1</v>
      </c>
      <c r="G7" s="165"/>
      <c r="H7" s="62">
        <v>3</v>
      </c>
      <c r="I7" s="76">
        <v>6.6448250000000009</v>
      </c>
      <c r="J7" s="76">
        <v>-15.226800000000001</v>
      </c>
      <c r="K7" s="76">
        <v>2.24E-2</v>
      </c>
      <c r="L7" s="76">
        <v>1</v>
      </c>
      <c r="N7" s="44">
        <v>6.6448250000000009</v>
      </c>
      <c r="O7" s="44">
        <v>-12.546800000000001</v>
      </c>
      <c r="P7" s="44">
        <v>2.24E-2</v>
      </c>
      <c r="Q7" s="44">
        <v>1</v>
      </c>
      <c r="S7" s="77">
        <v>6.6448250000000009</v>
      </c>
      <c r="T7" s="77">
        <v>13.373200000000001</v>
      </c>
      <c r="U7" s="77">
        <v>2.24E-2</v>
      </c>
      <c r="V7" s="77">
        <v>1</v>
      </c>
      <c r="X7" s="36">
        <v>6.6448250000000009</v>
      </c>
      <c r="Y7" s="36">
        <v>16.0532</v>
      </c>
      <c r="Z7" s="36">
        <v>2.24E-2</v>
      </c>
      <c r="AA7" s="36">
        <v>1</v>
      </c>
      <c r="AC7" s="55">
        <v>-7.1796250000000006</v>
      </c>
      <c r="AD7" s="55">
        <v>-15.5184</v>
      </c>
      <c r="AE7" s="55">
        <v>3.04E-2</v>
      </c>
      <c r="AF7" s="55">
        <v>1</v>
      </c>
      <c r="AH7" s="78">
        <v>-7.1796250000000006</v>
      </c>
      <c r="AI7" s="78">
        <v>-12.8384</v>
      </c>
      <c r="AJ7" s="78">
        <v>3.04E-2</v>
      </c>
      <c r="AK7" s="78">
        <v>1</v>
      </c>
      <c r="AM7" s="79">
        <v>-7.1796250000000006</v>
      </c>
      <c r="AN7" s="79">
        <v>13.081600000000002</v>
      </c>
      <c r="AO7" s="79">
        <v>3.04E-2</v>
      </c>
      <c r="AP7" s="79">
        <v>1</v>
      </c>
      <c r="AR7" s="80">
        <v>-7.1796250000000006</v>
      </c>
      <c r="AS7" s="80">
        <v>15.761600000000001</v>
      </c>
      <c r="AT7" s="80">
        <v>3.04E-2</v>
      </c>
      <c r="AU7" s="80">
        <v>1</v>
      </c>
    </row>
    <row r="8" spans="1:47">
      <c r="A8" s="76">
        <v>8</v>
      </c>
      <c r="B8" s="76">
        <v>7.4712250000000004</v>
      </c>
      <c r="C8" s="76">
        <v>-15.226800000000001</v>
      </c>
      <c r="D8" s="76">
        <v>2.24E-2</v>
      </c>
      <c r="E8" s="76">
        <v>1</v>
      </c>
      <c r="G8" s="165"/>
      <c r="H8" s="62">
        <v>4</v>
      </c>
      <c r="I8" s="76">
        <v>7.4712250000000004</v>
      </c>
      <c r="J8" s="76">
        <v>-15.226800000000001</v>
      </c>
      <c r="K8" s="76">
        <v>2.24E-2</v>
      </c>
      <c r="L8" s="76">
        <v>1</v>
      </c>
      <c r="N8" s="44">
        <v>7.4712250000000004</v>
      </c>
      <c r="O8" s="44">
        <v>-12.546800000000001</v>
      </c>
      <c r="P8" s="44">
        <v>2.24E-2</v>
      </c>
      <c r="Q8" s="44">
        <v>1</v>
      </c>
      <c r="S8" s="77">
        <v>7.4712250000000004</v>
      </c>
      <c r="T8" s="77">
        <v>13.373200000000001</v>
      </c>
      <c r="U8" s="77">
        <v>2.24E-2</v>
      </c>
      <c r="V8" s="77">
        <v>1</v>
      </c>
      <c r="X8" s="36">
        <v>7.4712250000000004</v>
      </c>
      <c r="Y8" s="36">
        <v>16.0532</v>
      </c>
      <c r="Z8" s="36">
        <v>2.24E-2</v>
      </c>
      <c r="AA8" s="36">
        <v>1</v>
      </c>
      <c r="AC8" s="55">
        <v>-6.9364250000000007</v>
      </c>
      <c r="AD8" s="55">
        <v>-15.5184</v>
      </c>
      <c r="AE8" s="55">
        <v>3.04E-2</v>
      </c>
      <c r="AF8" s="55">
        <v>1</v>
      </c>
      <c r="AH8" s="78">
        <v>-6.9364250000000007</v>
      </c>
      <c r="AI8" s="78">
        <v>-12.8384</v>
      </c>
      <c r="AJ8" s="78">
        <v>3.04E-2</v>
      </c>
      <c r="AK8" s="78">
        <v>1</v>
      </c>
      <c r="AM8" s="79">
        <v>-6.9364250000000007</v>
      </c>
      <c r="AN8" s="79">
        <v>13.081600000000002</v>
      </c>
      <c r="AO8" s="79">
        <v>3.04E-2</v>
      </c>
      <c r="AP8" s="79">
        <v>1</v>
      </c>
      <c r="AR8" s="80">
        <v>-6.9364250000000007</v>
      </c>
      <c r="AS8" s="80">
        <v>15.761600000000001</v>
      </c>
      <c r="AT8" s="80">
        <v>3.04E-2</v>
      </c>
      <c r="AU8" s="80">
        <v>1</v>
      </c>
    </row>
    <row r="9" spans="1:47">
      <c r="A9" s="76">
        <v>9</v>
      </c>
      <c r="B9" s="76">
        <v>7.2355999999999998</v>
      </c>
      <c r="C9" s="76">
        <v>-16.0532</v>
      </c>
      <c r="D9" s="76">
        <v>2.24E-2</v>
      </c>
      <c r="E9" s="76">
        <v>1</v>
      </c>
      <c r="G9" s="164">
        <v>3</v>
      </c>
      <c r="H9" s="60">
        <v>1</v>
      </c>
      <c r="I9" s="76">
        <v>7.2355999999999998</v>
      </c>
      <c r="J9" s="76">
        <v>-16.0532</v>
      </c>
      <c r="K9" s="76">
        <v>2.24E-2</v>
      </c>
      <c r="L9" s="76">
        <v>1</v>
      </c>
      <c r="N9" s="44">
        <v>7.2355999999999998</v>
      </c>
      <c r="O9" s="44">
        <v>-13.373200000000001</v>
      </c>
      <c r="P9" s="44">
        <v>2.24E-2</v>
      </c>
      <c r="Q9" s="44">
        <v>1</v>
      </c>
      <c r="S9" s="77">
        <v>7.2355999999999998</v>
      </c>
      <c r="T9" s="77">
        <v>12.546800000000001</v>
      </c>
      <c r="U9" s="77">
        <v>2.24E-2</v>
      </c>
      <c r="V9" s="77">
        <v>1</v>
      </c>
      <c r="X9" s="36">
        <v>7.2355999999999998</v>
      </c>
      <c r="Y9" s="36">
        <v>15.226800000000001</v>
      </c>
      <c r="Z9" s="36">
        <v>2.24E-2</v>
      </c>
      <c r="AA9" s="36">
        <v>1</v>
      </c>
      <c r="AC9" s="55">
        <v>-6.7008000000000001</v>
      </c>
      <c r="AD9" s="55">
        <v>-15.761600000000001</v>
      </c>
      <c r="AE9" s="55">
        <v>3.04E-2</v>
      </c>
      <c r="AF9" s="55">
        <v>1</v>
      </c>
      <c r="AH9" s="78">
        <v>-6.7008000000000001</v>
      </c>
      <c r="AI9" s="78">
        <v>-13.081600000000002</v>
      </c>
      <c r="AJ9" s="78">
        <v>3.04E-2</v>
      </c>
      <c r="AK9" s="78">
        <v>1</v>
      </c>
      <c r="AM9" s="79">
        <v>-6.7008000000000001</v>
      </c>
      <c r="AN9" s="79">
        <v>12.8384</v>
      </c>
      <c r="AO9" s="79">
        <v>3.04E-2</v>
      </c>
      <c r="AP9" s="79">
        <v>1</v>
      </c>
      <c r="AR9" s="80">
        <v>-6.7008000000000001</v>
      </c>
      <c r="AS9" s="80">
        <v>15.5184</v>
      </c>
      <c r="AT9" s="80">
        <v>3.04E-2</v>
      </c>
      <c r="AU9" s="80">
        <v>1</v>
      </c>
    </row>
    <row r="10" spans="1:47">
      <c r="A10" s="76">
        <v>10</v>
      </c>
      <c r="B10" s="76">
        <v>6.4092000000000002</v>
      </c>
      <c r="C10" s="76">
        <v>-16.0532</v>
      </c>
      <c r="D10" s="76">
        <v>2.24E-2</v>
      </c>
      <c r="E10" s="76">
        <v>1</v>
      </c>
      <c r="G10" s="165"/>
      <c r="H10" s="62">
        <v>2</v>
      </c>
      <c r="I10" s="76">
        <v>6.4092000000000002</v>
      </c>
      <c r="J10" s="76">
        <v>-16.0532</v>
      </c>
      <c r="K10" s="76">
        <v>2.24E-2</v>
      </c>
      <c r="L10" s="76">
        <v>1</v>
      </c>
      <c r="N10" s="44">
        <v>6.4092000000000002</v>
      </c>
      <c r="O10" s="44">
        <v>-13.373200000000001</v>
      </c>
      <c r="P10" s="44">
        <v>2.24E-2</v>
      </c>
      <c r="Q10" s="44">
        <v>1</v>
      </c>
      <c r="S10" s="77">
        <v>6.4092000000000002</v>
      </c>
      <c r="T10" s="77">
        <v>12.546800000000001</v>
      </c>
      <c r="U10" s="77">
        <v>2.24E-2</v>
      </c>
      <c r="V10" s="77">
        <v>1</v>
      </c>
      <c r="X10" s="36">
        <v>6.4092000000000002</v>
      </c>
      <c r="Y10" s="36">
        <v>15.226800000000001</v>
      </c>
      <c r="Z10" s="36">
        <v>2.24E-2</v>
      </c>
      <c r="AA10" s="36">
        <v>1</v>
      </c>
      <c r="AC10" s="55">
        <v>-6.944</v>
      </c>
      <c r="AD10" s="55">
        <v>-15.761600000000001</v>
      </c>
      <c r="AE10" s="55">
        <v>3.04E-2</v>
      </c>
      <c r="AF10" s="55">
        <v>1</v>
      </c>
      <c r="AH10" s="78">
        <v>-6.944</v>
      </c>
      <c r="AI10" s="78">
        <v>-13.081600000000002</v>
      </c>
      <c r="AJ10" s="78">
        <v>3.04E-2</v>
      </c>
      <c r="AK10" s="78">
        <v>1</v>
      </c>
      <c r="AM10" s="79">
        <v>-6.944</v>
      </c>
      <c r="AN10" s="79">
        <v>12.8384</v>
      </c>
      <c r="AO10" s="79">
        <v>3.04E-2</v>
      </c>
      <c r="AP10" s="79">
        <v>1</v>
      </c>
      <c r="AR10" s="80">
        <v>-6.944</v>
      </c>
      <c r="AS10" s="80">
        <v>15.5184</v>
      </c>
      <c r="AT10" s="80">
        <v>3.04E-2</v>
      </c>
      <c r="AU10" s="80">
        <v>1</v>
      </c>
    </row>
    <row r="11" spans="1:47">
      <c r="A11" s="76">
        <v>11</v>
      </c>
      <c r="B11" s="76">
        <v>6.4092000000000002</v>
      </c>
      <c r="C11" s="76">
        <v>-15.226800000000001</v>
      </c>
      <c r="D11" s="76">
        <v>2.24E-2</v>
      </c>
      <c r="E11" s="76">
        <v>1</v>
      </c>
      <c r="G11" s="165"/>
      <c r="H11" s="62">
        <v>3</v>
      </c>
      <c r="I11" s="76">
        <v>6.4092000000000002</v>
      </c>
      <c r="J11" s="76">
        <v>-15.226800000000001</v>
      </c>
      <c r="K11" s="76">
        <v>2.24E-2</v>
      </c>
      <c r="L11" s="76">
        <v>1</v>
      </c>
      <c r="N11" s="44">
        <v>6.4092000000000002</v>
      </c>
      <c r="O11" s="44">
        <v>-12.546800000000001</v>
      </c>
      <c r="P11" s="44">
        <v>2.24E-2</v>
      </c>
      <c r="Q11" s="44">
        <v>1</v>
      </c>
      <c r="S11" s="77">
        <v>6.4092000000000002</v>
      </c>
      <c r="T11" s="77">
        <v>13.373200000000001</v>
      </c>
      <c r="U11" s="77">
        <v>2.24E-2</v>
      </c>
      <c r="V11" s="77">
        <v>1</v>
      </c>
      <c r="X11" s="36">
        <v>6.4092000000000002</v>
      </c>
      <c r="Y11" s="36">
        <v>16.0532</v>
      </c>
      <c r="Z11" s="36">
        <v>2.24E-2</v>
      </c>
      <c r="AA11" s="36">
        <v>1</v>
      </c>
      <c r="AC11" s="55">
        <v>-6.944</v>
      </c>
      <c r="AD11" s="55">
        <v>-15.5184</v>
      </c>
      <c r="AE11" s="55">
        <v>3.04E-2</v>
      </c>
      <c r="AF11" s="55">
        <v>1</v>
      </c>
      <c r="AH11" s="78">
        <v>-6.944</v>
      </c>
      <c r="AI11" s="78">
        <v>-12.8384</v>
      </c>
      <c r="AJ11" s="78">
        <v>3.04E-2</v>
      </c>
      <c r="AK11" s="78">
        <v>1</v>
      </c>
      <c r="AM11" s="79">
        <v>-6.944</v>
      </c>
      <c r="AN11" s="79">
        <v>13.081600000000002</v>
      </c>
      <c r="AO11" s="79">
        <v>3.04E-2</v>
      </c>
      <c r="AP11" s="79">
        <v>1</v>
      </c>
      <c r="AR11" s="80">
        <v>-6.944</v>
      </c>
      <c r="AS11" s="80">
        <v>15.761600000000001</v>
      </c>
      <c r="AT11" s="80">
        <v>3.04E-2</v>
      </c>
      <c r="AU11" s="80">
        <v>1</v>
      </c>
    </row>
    <row r="12" spans="1:47">
      <c r="A12" s="76">
        <v>12</v>
      </c>
      <c r="B12" s="76">
        <v>7.2355999999999998</v>
      </c>
      <c r="C12" s="76">
        <v>-15.226800000000001</v>
      </c>
      <c r="D12" s="76">
        <v>2.24E-2</v>
      </c>
      <c r="E12" s="76">
        <v>1</v>
      </c>
      <c r="G12" s="166"/>
      <c r="H12" s="64">
        <v>4</v>
      </c>
      <c r="I12" s="76">
        <v>7.2355999999999998</v>
      </c>
      <c r="J12" s="76">
        <v>-15.226800000000001</v>
      </c>
      <c r="K12" s="76">
        <v>2.24E-2</v>
      </c>
      <c r="L12" s="76">
        <v>1</v>
      </c>
      <c r="N12" s="44">
        <v>7.2355999999999998</v>
      </c>
      <c r="O12" s="44">
        <v>-12.546800000000001</v>
      </c>
      <c r="P12" s="44">
        <v>2.24E-2</v>
      </c>
      <c r="Q12" s="44">
        <v>1</v>
      </c>
      <c r="S12" s="77">
        <v>7.2355999999999998</v>
      </c>
      <c r="T12" s="77">
        <v>13.373200000000001</v>
      </c>
      <c r="U12" s="77">
        <v>2.24E-2</v>
      </c>
      <c r="V12" s="77">
        <v>1</v>
      </c>
      <c r="X12" s="36">
        <v>7.2355999999999998</v>
      </c>
      <c r="Y12" s="36">
        <v>16.0532</v>
      </c>
      <c r="Z12" s="36">
        <v>2.24E-2</v>
      </c>
      <c r="AA12" s="36">
        <v>1</v>
      </c>
      <c r="AC12" s="55">
        <v>-6.7008000000000001</v>
      </c>
      <c r="AD12" s="55">
        <v>-15.5184</v>
      </c>
      <c r="AE12" s="55">
        <v>3.04E-2</v>
      </c>
      <c r="AF12" s="55">
        <v>1</v>
      </c>
      <c r="AH12" s="78">
        <v>-6.7008000000000001</v>
      </c>
      <c r="AI12" s="78">
        <v>-12.8384</v>
      </c>
      <c r="AJ12" s="78">
        <v>3.04E-2</v>
      </c>
      <c r="AK12" s="78">
        <v>1</v>
      </c>
      <c r="AM12" s="79">
        <v>-6.7008000000000001</v>
      </c>
      <c r="AN12" s="79">
        <v>13.081600000000002</v>
      </c>
      <c r="AO12" s="79">
        <v>3.04E-2</v>
      </c>
      <c r="AP12" s="79">
        <v>1</v>
      </c>
      <c r="AR12" s="80">
        <v>-6.7008000000000001</v>
      </c>
      <c r="AS12" s="80">
        <v>15.761600000000001</v>
      </c>
      <c r="AT12" s="80">
        <v>3.04E-2</v>
      </c>
      <c r="AU12" s="80">
        <v>1</v>
      </c>
    </row>
    <row r="13" spans="1:47">
      <c r="A13" s="76">
        <v>13</v>
      </c>
      <c r="B13" s="76">
        <v>6.9853499999999995</v>
      </c>
      <c r="C13" s="76">
        <v>-16.0532</v>
      </c>
      <c r="D13" s="76">
        <v>2.24E-2</v>
      </c>
      <c r="E13" s="76">
        <v>1</v>
      </c>
      <c r="G13" s="165">
        <v>4</v>
      </c>
      <c r="H13" s="62">
        <v>1</v>
      </c>
      <c r="I13" s="76">
        <v>6.9853499999999995</v>
      </c>
      <c r="J13" s="76">
        <v>-16.0532</v>
      </c>
      <c r="K13" s="76">
        <v>2.24E-2</v>
      </c>
      <c r="L13" s="76">
        <v>1</v>
      </c>
      <c r="N13" s="44">
        <v>6.9853499999999995</v>
      </c>
      <c r="O13" s="44">
        <v>-13.373200000000001</v>
      </c>
      <c r="P13" s="44">
        <v>2.24E-2</v>
      </c>
      <c r="Q13" s="44">
        <v>1</v>
      </c>
      <c r="S13" s="77">
        <v>6.9853499999999995</v>
      </c>
      <c r="T13" s="77">
        <v>12.546800000000001</v>
      </c>
      <c r="U13" s="77">
        <v>2.24E-2</v>
      </c>
      <c r="V13" s="77">
        <v>1</v>
      </c>
      <c r="X13" s="36">
        <v>6.9853499999999995</v>
      </c>
      <c r="Y13" s="36">
        <v>15.226800000000001</v>
      </c>
      <c r="Z13" s="36">
        <v>2.24E-2</v>
      </c>
      <c r="AA13" s="36">
        <v>1</v>
      </c>
      <c r="AC13" s="55">
        <v>-6.4505499999999998</v>
      </c>
      <c r="AD13" s="55">
        <v>-15.761600000000001</v>
      </c>
      <c r="AE13" s="55">
        <v>3.04E-2</v>
      </c>
      <c r="AF13" s="55">
        <v>1</v>
      </c>
      <c r="AH13" s="78">
        <v>-6.4505499999999998</v>
      </c>
      <c r="AI13" s="78">
        <v>-13.081600000000002</v>
      </c>
      <c r="AJ13" s="78">
        <v>3.04E-2</v>
      </c>
      <c r="AK13" s="78">
        <v>1</v>
      </c>
      <c r="AM13" s="79">
        <v>-6.4505499999999998</v>
      </c>
      <c r="AN13" s="79">
        <v>12.8384</v>
      </c>
      <c r="AO13" s="79">
        <v>3.04E-2</v>
      </c>
      <c r="AP13" s="79">
        <v>1</v>
      </c>
      <c r="AR13" s="80">
        <v>-6.4505499999999998</v>
      </c>
      <c r="AS13" s="80">
        <v>15.5184</v>
      </c>
      <c r="AT13" s="80">
        <v>3.04E-2</v>
      </c>
      <c r="AU13" s="80">
        <v>1</v>
      </c>
    </row>
    <row r="14" spans="1:47">
      <c r="A14" s="76">
        <v>14</v>
      </c>
      <c r="B14" s="76">
        <v>6.1589499999999999</v>
      </c>
      <c r="C14" s="76">
        <v>-16.0532</v>
      </c>
      <c r="D14" s="76">
        <v>2.24E-2</v>
      </c>
      <c r="E14" s="76">
        <v>1</v>
      </c>
      <c r="G14" s="165"/>
      <c r="H14" s="62">
        <v>2</v>
      </c>
      <c r="I14" s="76">
        <v>6.1589499999999999</v>
      </c>
      <c r="J14" s="76">
        <v>-16.0532</v>
      </c>
      <c r="K14" s="76">
        <v>2.24E-2</v>
      </c>
      <c r="L14" s="76">
        <v>1</v>
      </c>
      <c r="N14" s="44">
        <v>6.1589499999999999</v>
      </c>
      <c r="O14" s="44">
        <v>-13.373200000000001</v>
      </c>
      <c r="P14" s="44">
        <v>2.24E-2</v>
      </c>
      <c r="Q14" s="44">
        <v>1</v>
      </c>
      <c r="S14" s="77">
        <v>6.1589499999999999</v>
      </c>
      <c r="T14" s="77">
        <v>12.546800000000001</v>
      </c>
      <c r="U14" s="77">
        <v>2.24E-2</v>
      </c>
      <c r="V14" s="77">
        <v>1</v>
      </c>
      <c r="X14" s="36">
        <v>6.1589499999999999</v>
      </c>
      <c r="Y14" s="36">
        <v>15.226800000000001</v>
      </c>
      <c r="Z14" s="36">
        <v>2.24E-2</v>
      </c>
      <c r="AA14" s="36">
        <v>1</v>
      </c>
      <c r="AC14" s="55">
        <v>-6.6937499999999996</v>
      </c>
      <c r="AD14" s="55">
        <v>-15.761600000000001</v>
      </c>
      <c r="AE14" s="55">
        <v>3.04E-2</v>
      </c>
      <c r="AF14" s="55">
        <v>1</v>
      </c>
      <c r="AH14" s="78">
        <v>-6.6937499999999996</v>
      </c>
      <c r="AI14" s="78">
        <v>-13.081600000000002</v>
      </c>
      <c r="AJ14" s="78">
        <v>3.04E-2</v>
      </c>
      <c r="AK14" s="78">
        <v>1</v>
      </c>
      <c r="AM14" s="79">
        <v>-6.6937499999999996</v>
      </c>
      <c r="AN14" s="79">
        <v>12.8384</v>
      </c>
      <c r="AO14" s="79">
        <v>3.04E-2</v>
      </c>
      <c r="AP14" s="79">
        <v>1</v>
      </c>
      <c r="AR14" s="80">
        <v>-6.6937499999999996</v>
      </c>
      <c r="AS14" s="80">
        <v>15.5184</v>
      </c>
      <c r="AT14" s="80">
        <v>3.04E-2</v>
      </c>
      <c r="AU14" s="80">
        <v>1</v>
      </c>
    </row>
    <row r="15" spans="1:47">
      <c r="A15" s="76">
        <v>15</v>
      </c>
      <c r="B15" s="76">
        <v>6.1589499999999999</v>
      </c>
      <c r="C15" s="76">
        <v>-15.226800000000001</v>
      </c>
      <c r="D15" s="76">
        <v>2.24E-2</v>
      </c>
      <c r="E15" s="76">
        <v>1</v>
      </c>
      <c r="G15" s="165"/>
      <c r="H15" s="62">
        <v>3</v>
      </c>
      <c r="I15" s="76">
        <v>6.1589499999999999</v>
      </c>
      <c r="J15" s="76">
        <v>-15.226800000000001</v>
      </c>
      <c r="K15" s="76">
        <v>2.24E-2</v>
      </c>
      <c r="L15" s="76">
        <v>1</v>
      </c>
      <c r="N15" s="44">
        <v>6.1589499999999999</v>
      </c>
      <c r="O15" s="44">
        <v>-12.546800000000001</v>
      </c>
      <c r="P15" s="44">
        <v>2.24E-2</v>
      </c>
      <c r="Q15" s="44">
        <v>1</v>
      </c>
      <c r="S15" s="77">
        <v>6.1589499999999999</v>
      </c>
      <c r="T15" s="77">
        <v>13.373200000000001</v>
      </c>
      <c r="U15" s="77">
        <v>2.24E-2</v>
      </c>
      <c r="V15" s="77">
        <v>1</v>
      </c>
      <c r="X15" s="36">
        <v>6.1589499999999999</v>
      </c>
      <c r="Y15" s="36">
        <v>16.0532</v>
      </c>
      <c r="Z15" s="36">
        <v>2.24E-2</v>
      </c>
      <c r="AA15" s="36">
        <v>1</v>
      </c>
      <c r="AC15" s="55">
        <v>-6.6937499999999996</v>
      </c>
      <c r="AD15" s="55">
        <v>-15.5184</v>
      </c>
      <c r="AE15" s="55">
        <v>3.04E-2</v>
      </c>
      <c r="AF15" s="55">
        <v>1</v>
      </c>
      <c r="AH15" s="78">
        <v>-6.6937499999999996</v>
      </c>
      <c r="AI15" s="78">
        <v>-12.8384</v>
      </c>
      <c r="AJ15" s="78">
        <v>3.04E-2</v>
      </c>
      <c r="AK15" s="78">
        <v>1</v>
      </c>
      <c r="AM15" s="79">
        <v>-6.6937499999999996</v>
      </c>
      <c r="AN15" s="79">
        <v>13.081600000000002</v>
      </c>
      <c r="AO15" s="79">
        <v>3.04E-2</v>
      </c>
      <c r="AP15" s="79">
        <v>1</v>
      </c>
      <c r="AR15" s="80">
        <v>-6.6937499999999996</v>
      </c>
      <c r="AS15" s="80">
        <v>15.761600000000001</v>
      </c>
      <c r="AT15" s="80">
        <v>3.04E-2</v>
      </c>
      <c r="AU15" s="80">
        <v>1</v>
      </c>
    </row>
    <row r="16" spans="1:47">
      <c r="A16" s="76">
        <v>16</v>
      </c>
      <c r="B16" s="76">
        <v>6.9853499999999995</v>
      </c>
      <c r="C16" s="76">
        <v>-15.226800000000001</v>
      </c>
      <c r="D16" s="76">
        <v>2.24E-2</v>
      </c>
      <c r="E16" s="76">
        <v>1</v>
      </c>
      <c r="G16" s="165"/>
      <c r="H16" s="62">
        <v>4</v>
      </c>
      <c r="I16" s="76">
        <v>6.9853499999999995</v>
      </c>
      <c r="J16" s="76">
        <v>-15.226800000000001</v>
      </c>
      <c r="K16" s="76">
        <v>2.24E-2</v>
      </c>
      <c r="L16" s="76">
        <v>1</v>
      </c>
      <c r="N16" s="44">
        <v>6.9853499999999995</v>
      </c>
      <c r="O16" s="44">
        <v>-12.546800000000001</v>
      </c>
      <c r="P16" s="44">
        <v>2.24E-2</v>
      </c>
      <c r="Q16" s="44">
        <v>1</v>
      </c>
      <c r="S16" s="77">
        <v>6.9853499999999995</v>
      </c>
      <c r="T16" s="77">
        <v>13.373200000000001</v>
      </c>
      <c r="U16" s="77">
        <v>2.24E-2</v>
      </c>
      <c r="V16" s="77">
        <v>1</v>
      </c>
      <c r="X16" s="36">
        <v>6.9853499999999995</v>
      </c>
      <c r="Y16" s="36">
        <v>16.0532</v>
      </c>
      <c r="Z16" s="36">
        <v>2.24E-2</v>
      </c>
      <c r="AA16" s="36">
        <v>1</v>
      </c>
      <c r="AC16" s="55">
        <v>-6.4505499999999998</v>
      </c>
      <c r="AD16" s="55">
        <v>-15.5184</v>
      </c>
      <c r="AE16" s="55">
        <v>3.04E-2</v>
      </c>
      <c r="AF16" s="55">
        <v>1</v>
      </c>
      <c r="AH16" s="78">
        <v>-6.4505499999999998</v>
      </c>
      <c r="AI16" s="78">
        <v>-12.8384</v>
      </c>
      <c r="AJ16" s="78">
        <v>3.04E-2</v>
      </c>
      <c r="AK16" s="78">
        <v>1</v>
      </c>
      <c r="AM16" s="79">
        <v>-6.4505499999999998</v>
      </c>
      <c r="AN16" s="79">
        <v>13.081600000000002</v>
      </c>
      <c r="AO16" s="79">
        <v>3.04E-2</v>
      </c>
      <c r="AP16" s="79">
        <v>1</v>
      </c>
      <c r="AR16" s="80">
        <v>-6.4505499999999998</v>
      </c>
      <c r="AS16" s="80">
        <v>15.761600000000001</v>
      </c>
      <c r="AT16" s="80">
        <v>3.04E-2</v>
      </c>
      <c r="AU16" s="80">
        <v>1</v>
      </c>
    </row>
    <row r="17" spans="1:47">
      <c r="A17" s="76">
        <v>17</v>
      </c>
      <c r="B17" s="76">
        <v>6.7604749999999996</v>
      </c>
      <c r="C17" s="76">
        <v>-16.0532</v>
      </c>
      <c r="D17" s="76">
        <v>2.24E-2</v>
      </c>
      <c r="E17" s="76">
        <v>1</v>
      </c>
      <c r="G17" s="164">
        <v>5</v>
      </c>
      <c r="H17" s="60">
        <v>1</v>
      </c>
      <c r="I17" s="76">
        <v>6.7604749999999996</v>
      </c>
      <c r="J17" s="76">
        <v>-16.0532</v>
      </c>
      <c r="K17" s="76">
        <v>2.24E-2</v>
      </c>
      <c r="L17" s="76">
        <v>1</v>
      </c>
      <c r="N17" s="44">
        <v>6.7604749999999996</v>
      </c>
      <c r="O17" s="44">
        <v>-13.373200000000001</v>
      </c>
      <c r="P17" s="44">
        <v>2.24E-2</v>
      </c>
      <c r="Q17" s="44">
        <v>1</v>
      </c>
      <c r="S17" s="77">
        <v>6.7604749999999996</v>
      </c>
      <c r="T17" s="77">
        <v>12.546800000000001</v>
      </c>
      <c r="U17" s="77">
        <v>2.24E-2</v>
      </c>
      <c r="V17" s="77">
        <v>1</v>
      </c>
      <c r="X17" s="36">
        <v>6.7604749999999996</v>
      </c>
      <c r="Y17" s="36">
        <v>15.226800000000001</v>
      </c>
      <c r="Z17" s="36">
        <v>2.24E-2</v>
      </c>
      <c r="AA17" s="36">
        <v>1</v>
      </c>
      <c r="AC17" s="55">
        <v>-6.2256749999999998</v>
      </c>
      <c r="AD17" s="55">
        <v>-15.761600000000001</v>
      </c>
      <c r="AE17" s="55">
        <v>3.04E-2</v>
      </c>
      <c r="AF17" s="55">
        <v>1</v>
      </c>
      <c r="AH17" s="78">
        <v>-6.2256749999999998</v>
      </c>
      <c r="AI17" s="78">
        <v>-13.081600000000002</v>
      </c>
      <c r="AJ17" s="78">
        <v>3.04E-2</v>
      </c>
      <c r="AK17" s="78">
        <v>1</v>
      </c>
      <c r="AM17" s="79">
        <v>-6.2256749999999998</v>
      </c>
      <c r="AN17" s="79">
        <v>12.8384</v>
      </c>
      <c r="AO17" s="79">
        <v>3.04E-2</v>
      </c>
      <c r="AP17" s="79">
        <v>1</v>
      </c>
      <c r="AR17" s="80">
        <v>-6.2256749999999998</v>
      </c>
      <c r="AS17" s="80">
        <v>15.5184</v>
      </c>
      <c r="AT17" s="80">
        <v>3.04E-2</v>
      </c>
      <c r="AU17" s="80">
        <v>1</v>
      </c>
    </row>
    <row r="18" spans="1:47">
      <c r="A18" s="76">
        <v>18</v>
      </c>
      <c r="B18" s="76">
        <v>5.934075</v>
      </c>
      <c r="C18" s="76">
        <v>-16.0532</v>
      </c>
      <c r="D18" s="76">
        <v>2.24E-2</v>
      </c>
      <c r="E18" s="76">
        <v>1</v>
      </c>
      <c r="G18" s="165"/>
      <c r="H18" s="62">
        <v>2</v>
      </c>
      <c r="I18" s="76">
        <v>5.934075</v>
      </c>
      <c r="J18" s="76">
        <v>-16.0532</v>
      </c>
      <c r="K18" s="76">
        <v>2.24E-2</v>
      </c>
      <c r="L18" s="76">
        <v>1</v>
      </c>
      <c r="N18" s="44">
        <v>5.934075</v>
      </c>
      <c r="O18" s="44">
        <v>-13.373200000000001</v>
      </c>
      <c r="P18" s="44">
        <v>2.24E-2</v>
      </c>
      <c r="Q18" s="44">
        <v>1</v>
      </c>
      <c r="S18" s="77">
        <v>5.934075</v>
      </c>
      <c r="T18" s="77">
        <v>12.546800000000001</v>
      </c>
      <c r="U18" s="77">
        <v>2.24E-2</v>
      </c>
      <c r="V18" s="77">
        <v>1</v>
      </c>
      <c r="X18" s="36">
        <v>5.934075</v>
      </c>
      <c r="Y18" s="36">
        <v>15.226800000000001</v>
      </c>
      <c r="Z18" s="36">
        <v>2.24E-2</v>
      </c>
      <c r="AA18" s="36">
        <v>1</v>
      </c>
      <c r="AC18" s="55">
        <v>-6.4688749999999997</v>
      </c>
      <c r="AD18" s="55">
        <v>-15.761600000000001</v>
      </c>
      <c r="AE18" s="55">
        <v>3.04E-2</v>
      </c>
      <c r="AF18" s="55">
        <v>1</v>
      </c>
      <c r="AH18" s="78">
        <v>-6.4688749999999997</v>
      </c>
      <c r="AI18" s="78">
        <v>-13.081600000000002</v>
      </c>
      <c r="AJ18" s="78">
        <v>3.04E-2</v>
      </c>
      <c r="AK18" s="78">
        <v>1</v>
      </c>
      <c r="AM18" s="79">
        <v>-6.4688749999999997</v>
      </c>
      <c r="AN18" s="79">
        <v>12.8384</v>
      </c>
      <c r="AO18" s="79">
        <v>3.04E-2</v>
      </c>
      <c r="AP18" s="79">
        <v>1</v>
      </c>
      <c r="AR18" s="80">
        <v>-6.4688749999999997</v>
      </c>
      <c r="AS18" s="80">
        <v>15.5184</v>
      </c>
      <c r="AT18" s="80">
        <v>3.04E-2</v>
      </c>
      <c r="AU18" s="80">
        <v>1</v>
      </c>
    </row>
    <row r="19" spans="1:47">
      <c r="A19" s="76">
        <v>19</v>
      </c>
      <c r="B19" s="76">
        <v>5.934075</v>
      </c>
      <c r="C19" s="76">
        <v>-15.226800000000001</v>
      </c>
      <c r="D19" s="76">
        <v>2.24E-2</v>
      </c>
      <c r="E19" s="76">
        <v>1</v>
      </c>
      <c r="G19" s="165"/>
      <c r="H19" s="62">
        <v>3</v>
      </c>
      <c r="I19" s="76">
        <v>5.934075</v>
      </c>
      <c r="J19" s="76">
        <v>-15.226800000000001</v>
      </c>
      <c r="K19" s="76">
        <v>2.24E-2</v>
      </c>
      <c r="L19" s="76">
        <v>1</v>
      </c>
      <c r="N19" s="44">
        <v>5.934075</v>
      </c>
      <c r="O19" s="44">
        <v>-12.546800000000001</v>
      </c>
      <c r="P19" s="44">
        <v>2.24E-2</v>
      </c>
      <c r="Q19" s="44">
        <v>1</v>
      </c>
      <c r="S19" s="77">
        <v>5.934075</v>
      </c>
      <c r="T19" s="77">
        <v>13.373200000000001</v>
      </c>
      <c r="U19" s="77">
        <v>2.24E-2</v>
      </c>
      <c r="V19" s="77">
        <v>1</v>
      </c>
      <c r="X19" s="36">
        <v>5.934075</v>
      </c>
      <c r="Y19" s="36">
        <v>16.0532</v>
      </c>
      <c r="Z19" s="36">
        <v>2.24E-2</v>
      </c>
      <c r="AA19" s="36">
        <v>1</v>
      </c>
      <c r="AC19" s="55">
        <v>-6.4688749999999997</v>
      </c>
      <c r="AD19" s="55">
        <v>-15.5184</v>
      </c>
      <c r="AE19" s="55">
        <v>3.04E-2</v>
      </c>
      <c r="AF19" s="55">
        <v>1</v>
      </c>
      <c r="AH19" s="78">
        <v>-6.4688749999999997</v>
      </c>
      <c r="AI19" s="78">
        <v>-12.8384</v>
      </c>
      <c r="AJ19" s="78">
        <v>3.04E-2</v>
      </c>
      <c r="AK19" s="78">
        <v>1</v>
      </c>
      <c r="AM19" s="79">
        <v>-6.4688749999999997</v>
      </c>
      <c r="AN19" s="79">
        <v>13.081600000000002</v>
      </c>
      <c r="AO19" s="79">
        <v>3.04E-2</v>
      </c>
      <c r="AP19" s="79">
        <v>1</v>
      </c>
      <c r="AR19" s="80">
        <v>-6.4688749999999997</v>
      </c>
      <c r="AS19" s="80">
        <v>15.761600000000001</v>
      </c>
      <c r="AT19" s="80">
        <v>3.04E-2</v>
      </c>
      <c r="AU19" s="80">
        <v>1</v>
      </c>
    </row>
    <row r="20" spans="1:47">
      <c r="A20" s="76">
        <v>20</v>
      </c>
      <c r="B20" s="76">
        <v>6.7604749999999996</v>
      </c>
      <c r="C20" s="76">
        <v>-15.226800000000001</v>
      </c>
      <c r="D20" s="76">
        <v>2.24E-2</v>
      </c>
      <c r="E20" s="76">
        <v>1</v>
      </c>
      <c r="G20" s="166"/>
      <c r="H20" s="64">
        <v>4</v>
      </c>
      <c r="I20" s="76">
        <v>6.7604749999999996</v>
      </c>
      <c r="J20" s="76">
        <v>-15.226800000000001</v>
      </c>
      <c r="K20" s="76">
        <v>2.24E-2</v>
      </c>
      <c r="L20" s="76">
        <v>1</v>
      </c>
      <c r="N20" s="44">
        <v>6.7604749999999996</v>
      </c>
      <c r="O20" s="44">
        <v>-12.546800000000001</v>
      </c>
      <c r="P20" s="44">
        <v>2.24E-2</v>
      </c>
      <c r="Q20" s="44">
        <v>1</v>
      </c>
      <c r="S20" s="77">
        <v>6.7604749999999996</v>
      </c>
      <c r="T20" s="77">
        <v>13.373200000000001</v>
      </c>
      <c r="U20" s="77">
        <v>2.24E-2</v>
      </c>
      <c r="V20" s="77">
        <v>1</v>
      </c>
      <c r="X20" s="36">
        <v>6.7604749999999996</v>
      </c>
      <c r="Y20" s="36">
        <v>16.0532</v>
      </c>
      <c r="Z20" s="36">
        <v>2.24E-2</v>
      </c>
      <c r="AA20" s="36">
        <v>1</v>
      </c>
      <c r="AC20" s="55">
        <v>-6.2256749999999998</v>
      </c>
      <c r="AD20" s="55">
        <v>-15.5184</v>
      </c>
      <c r="AE20" s="55">
        <v>3.04E-2</v>
      </c>
      <c r="AF20" s="55">
        <v>1</v>
      </c>
      <c r="AH20" s="78">
        <v>-6.2256749999999998</v>
      </c>
      <c r="AI20" s="78">
        <v>-12.8384</v>
      </c>
      <c r="AJ20" s="78">
        <v>3.04E-2</v>
      </c>
      <c r="AK20" s="78">
        <v>1</v>
      </c>
      <c r="AM20" s="79">
        <v>-6.2256749999999998</v>
      </c>
      <c r="AN20" s="79">
        <v>13.081600000000002</v>
      </c>
      <c r="AO20" s="79">
        <v>3.04E-2</v>
      </c>
      <c r="AP20" s="79">
        <v>1</v>
      </c>
      <c r="AR20" s="80">
        <v>-6.2256749999999998</v>
      </c>
      <c r="AS20" s="80">
        <v>15.761600000000001</v>
      </c>
      <c r="AT20" s="80">
        <v>3.04E-2</v>
      </c>
      <c r="AU20" s="80">
        <v>1</v>
      </c>
    </row>
    <row r="21" spans="1:47">
      <c r="A21" s="76">
        <v>21</v>
      </c>
      <c r="B21" s="76">
        <v>6.6440000000000001</v>
      </c>
      <c r="C21" s="76">
        <v>-16.0532</v>
      </c>
      <c r="D21" s="76">
        <v>2.24E-2</v>
      </c>
      <c r="E21" s="76">
        <v>1</v>
      </c>
      <c r="G21" s="164">
        <v>6</v>
      </c>
      <c r="H21" s="60">
        <v>1</v>
      </c>
      <c r="I21" s="76">
        <v>6.6440000000000001</v>
      </c>
      <c r="J21" s="76">
        <v>-16.0532</v>
      </c>
      <c r="K21" s="76">
        <v>2.24E-2</v>
      </c>
      <c r="L21" s="76">
        <v>1</v>
      </c>
      <c r="N21" s="44">
        <v>6.6440000000000001</v>
      </c>
      <c r="O21" s="44">
        <v>-13.373200000000001</v>
      </c>
      <c r="P21" s="44">
        <v>2.24E-2</v>
      </c>
      <c r="Q21" s="44">
        <v>1</v>
      </c>
      <c r="S21" s="77">
        <v>6.6440000000000001</v>
      </c>
      <c r="T21" s="77">
        <v>12.546800000000001</v>
      </c>
      <c r="U21" s="77">
        <v>2.24E-2</v>
      </c>
      <c r="V21" s="77">
        <v>1</v>
      </c>
      <c r="X21" s="36">
        <v>6.6440000000000001</v>
      </c>
      <c r="Y21" s="36">
        <v>15.226800000000001</v>
      </c>
      <c r="Z21" s="36">
        <v>2.24E-2</v>
      </c>
      <c r="AA21" s="36">
        <v>1</v>
      </c>
      <c r="AC21" s="55">
        <v>-6.1092000000000004</v>
      </c>
      <c r="AD21" s="55">
        <v>-15.761600000000001</v>
      </c>
      <c r="AE21" s="55">
        <v>3.04E-2</v>
      </c>
      <c r="AF21" s="55">
        <v>1</v>
      </c>
      <c r="AH21" s="78">
        <v>-6.1092000000000004</v>
      </c>
      <c r="AI21" s="78">
        <v>-13.081600000000002</v>
      </c>
      <c r="AJ21" s="78">
        <v>3.04E-2</v>
      </c>
      <c r="AK21" s="78">
        <v>1</v>
      </c>
      <c r="AM21" s="79">
        <v>-6.1092000000000004</v>
      </c>
      <c r="AN21" s="79">
        <v>12.8384</v>
      </c>
      <c r="AO21" s="79">
        <v>3.04E-2</v>
      </c>
      <c r="AP21" s="79">
        <v>1</v>
      </c>
      <c r="AR21" s="80">
        <v>-6.1092000000000004</v>
      </c>
      <c r="AS21" s="80">
        <v>15.5184</v>
      </c>
      <c r="AT21" s="80">
        <v>3.04E-2</v>
      </c>
      <c r="AU21" s="80">
        <v>1</v>
      </c>
    </row>
    <row r="22" spans="1:47">
      <c r="A22" s="76">
        <v>22</v>
      </c>
      <c r="B22" s="76">
        <v>5.8176000000000005</v>
      </c>
      <c r="C22" s="76">
        <v>-16.0532</v>
      </c>
      <c r="D22" s="76">
        <v>2.24E-2</v>
      </c>
      <c r="E22" s="76">
        <v>1</v>
      </c>
      <c r="G22" s="165"/>
      <c r="H22" s="62">
        <v>2</v>
      </c>
      <c r="I22" s="76">
        <v>5.8176000000000005</v>
      </c>
      <c r="J22" s="76">
        <v>-16.0532</v>
      </c>
      <c r="K22" s="76">
        <v>2.24E-2</v>
      </c>
      <c r="L22" s="76">
        <v>1</v>
      </c>
      <c r="N22" s="44">
        <v>5.8176000000000005</v>
      </c>
      <c r="O22" s="44">
        <v>-13.373200000000001</v>
      </c>
      <c r="P22" s="44">
        <v>2.24E-2</v>
      </c>
      <c r="Q22" s="44">
        <v>1</v>
      </c>
      <c r="S22" s="77">
        <v>5.8176000000000005</v>
      </c>
      <c r="T22" s="77">
        <v>12.546800000000001</v>
      </c>
      <c r="U22" s="77">
        <v>2.24E-2</v>
      </c>
      <c r="V22" s="77">
        <v>1</v>
      </c>
      <c r="X22" s="36">
        <v>5.8176000000000005</v>
      </c>
      <c r="Y22" s="36">
        <v>15.226800000000001</v>
      </c>
      <c r="Z22" s="36">
        <v>2.24E-2</v>
      </c>
      <c r="AA22" s="36">
        <v>1</v>
      </c>
      <c r="AC22" s="55">
        <v>-6.3524000000000003</v>
      </c>
      <c r="AD22" s="55">
        <v>-15.761600000000001</v>
      </c>
      <c r="AE22" s="55">
        <v>3.04E-2</v>
      </c>
      <c r="AF22" s="55">
        <v>1</v>
      </c>
      <c r="AH22" s="78">
        <v>-6.3524000000000003</v>
      </c>
      <c r="AI22" s="78">
        <v>-13.081600000000002</v>
      </c>
      <c r="AJ22" s="78">
        <v>3.04E-2</v>
      </c>
      <c r="AK22" s="78">
        <v>1</v>
      </c>
      <c r="AM22" s="79">
        <v>-6.3524000000000003</v>
      </c>
      <c r="AN22" s="79">
        <v>12.8384</v>
      </c>
      <c r="AO22" s="79">
        <v>3.04E-2</v>
      </c>
      <c r="AP22" s="79">
        <v>1</v>
      </c>
      <c r="AR22" s="80">
        <v>-6.3524000000000003</v>
      </c>
      <c r="AS22" s="80">
        <v>15.5184</v>
      </c>
      <c r="AT22" s="80">
        <v>3.04E-2</v>
      </c>
      <c r="AU22" s="80">
        <v>1</v>
      </c>
    </row>
    <row r="23" spans="1:47">
      <c r="A23" s="76">
        <v>23</v>
      </c>
      <c r="B23" s="76">
        <v>5.8176000000000005</v>
      </c>
      <c r="C23" s="76">
        <v>-15.226800000000001</v>
      </c>
      <c r="D23" s="76">
        <v>2.24E-2</v>
      </c>
      <c r="E23" s="76">
        <v>1</v>
      </c>
      <c r="G23" s="165"/>
      <c r="H23" s="62">
        <v>3</v>
      </c>
      <c r="I23" s="76">
        <v>5.8176000000000005</v>
      </c>
      <c r="J23" s="76">
        <v>-15.226800000000001</v>
      </c>
      <c r="K23" s="76">
        <v>2.24E-2</v>
      </c>
      <c r="L23" s="76">
        <v>1</v>
      </c>
      <c r="N23" s="44">
        <v>5.8176000000000005</v>
      </c>
      <c r="O23" s="44">
        <v>-12.546800000000001</v>
      </c>
      <c r="P23" s="44">
        <v>2.24E-2</v>
      </c>
      <c r="Q23" s="44">
        <v>1</v>
      </c>
      <c r="S23" s="77">
        <v>5.8176000000000005</v>
      </c>
      <c r="T23" s="77">
        <v>13.373200000000001</v>
      </c>
      <c r="U23" s="77">
        <v>2.24E-2</v>
      </c>
      <c r="V23" s="77">
        <v>1</v>
      </c>
      <c r="X23" s="36">
        <v>5.8176000000000005</v>
      </c>
      <c r="Y23" s="36">
        <v>16.0532</v>
      </c>
      <c r="Z23" s="36">
        <v>2.24E-2</v>
      </c>
      <c r="AA23" s="36">
        <v>1</v>
      </c>
      <c r="AC23" s="55">
        <v>-6.3524000000000003</v>
      </c>
      <c r="AD23" s="55">
        <v>-15.5184</v>
      </c>
      <c r="AE23" s="55">
        <v>3.04E-2</v>
      </c>
      <c r="AF23" s="55">
        <v>1</v>
      </c>
      <c r="AH23" s="78">
        <v>-6.3524000000000003</v>
      </c>
      <c r="AI23" s="78">
        <v>-12.8384</v>
      </c>
      <c r="AJ23" s="78">
        <v>3.04E-2</v>
      </c>
      <c r="AK23" s="78">
        <v>1</v>
      </c>
      <c r="AM23" s="79">
        <v>-6.3524000000000003</v>
      </c>
      <c r="AN23" s="79">
        <v>13.081600000000002</v>
      </c>
      <c r="AO23" s="79">
        <v>3.04E-2</v>
      </c>
      <c r="AP23" s="79">
        <v>1</v>
      </c>
      <c r="AR23" s="80">
        <v>-6.3524000000000003</v>
      </c>
      <c r="AS23" s="80">
        <v>15.761600000000001</v>
      </c>
      <c r="AT23" s="80">
        <v>3.04E-2</v>
      </c>
      <c r="AU23" s="80">
        <v>1</v>
      </c>
    </row>
    <row r="24" spans="1:47">
      <c r="A24" s="76">
        <v>24</v>
      </c>
      <c r="B24" s="76">
        <v>6.6440000000000001</v>
      </c>
      <c r="C24" s="76">
        <v>-15.226800000000001</v>
      </c>
      <c r="D24" s="76">
        <v>2.24E-2</v>
      </c>
      <c r="E24" s="76">
        <v>1</v>
      </c>
      <c r="G24" s="166"/>
      <c r="H24" s="64">
        <v>4</v>
      </c>
      <c r="I24" s="76">
        <v>6.6440000000000001</v>
      </c>
      <c r="J24" s="76">
        <v>-15.226800000000001</v>
      </c>
      <c r="K24" s="76">
        <v>2.24E-2</v>
      </c>
      <c r="L24" s="76">
        <v>1</v>
      </c>
      <c r="N24" s="44">
        <v>6.6440000000000001</v>
      </c>
      <c r="O24" s="44">
        <v>-12.546800000000001</v>
      </c>
      <c r="P24" s="44">
        <v>2.24E-2</v>
      </c>
      <c r="Q24" s="44">
        <v>1</v>
      </c>
      <c r="S24" s="77">
        <v>6.6440000000000001</v>
      </c>
      <c r="T24" s="77">
        <v>13.373200000000001</v>
      </c>
      <c r="U24" s="77">
        <v>2.24E-2</v>
      </c>
      <c r="V24" s="77">
        <v>1</v>
      </c>
      <c r="X24" s="36">
        <v>6.6440000000000001</v>
      </c>
      <c r="Y24" s="36">
        <v>16.0532</v>
      </c>
      <c r="Z24" s="36">
        <v>2.24E-2</v>
      </c>
      <c r="AA24" s="36">
        <v>1</v>
      </c>
      <c r="AC24" s="55">
        <v>-6.1092000000000004</v>
      </c>
      <c r="AD24" s="55">
        <v>-15.5184</v>
      </c>
      <c r="AE24" s="55">
        <v>3.04E-2</v>
      </c>
      <c r="AF24" s="55">
        <v>1</v>
      </c>
      <c r="AH24" s="78">
        <v>-6.1092000000000004</v>
      </c>
      <c r="AI24" s="78">
        <v>-12.8384</v>
      </c>
      <c r="AJ24" s="78">
        <v>3.04E-2</v>
      </c>
      <c r="AK24" s="78">
        <v>1</v>
      </c>
      <c r="AM24" s="79">
        <v>-6.1092000000000004</v>
      </c>
      <c r="AN24" s="79">
        <v>13.081600000000002</v>
      </c>
      <c r="AO24" s="79">
        <v>3.04E-2</v>
      </c>
      <c r="AP24" s="79">
        <v>1</v>
      </c>
      <c r="AR24" s="80">
        <v>-6.1092000000000004</v>
      </c>
      <c r="AS24" s="80">
        <v>15.761600000000001</v>
      </c>
      <c r="AT24" s="80">
        <v>3.04E-2</v>
      </c>
      <c r="AU24" s="80">
        <v>1</v>
      </c>
    </row>
    <row r="25" spans="1:47">
      <c r="A25" s="76">
        <v>25</v>
      </c>
      <c r="B25" s="76">
        <v>6.5312249999999992</v>
      </c>
      <c r="C25" s="76">
        <v>-16.0532</v>
      </c>
      <c r="D25" s="76">
        <v>2.24E-2</v>
      </c>
      <c r="E25" s="76">
        <v>1</v>
      </c>
      <c r="G25" s="165">
        <v>7</v>
      </c>
      <c r="H25" s="62">
        <v>1</v>
      </c>
      <c r="I25" s="76">
        <v>6.5312249999999992</v>
      </c>
      <c r="J25" s="76">
        <v>-16.0532</v>
      </c>
      <c r="K25" s="76">
        <v>2.24E-2</v>
      </c>
      <c r="L25" s="76">
        <v>1</v>
      </c>
      <c r="N25" s="44">
        <v>6.5312249999999992</v>
      </c>
      <c r="O25" s="44">
        <v>-13.373200000000001</v>
      </c>
      <c r="P25" s="44">
        <v>2.24E-2</v>
      </c>
      <c r="Q25" s="44">
        <v>1</v>
      </c>
      <c r="S25" s="77">
        <v>6.5312249999999992</v>
      </c>
      <c r="T25" s="77">
        <v>12.546800000000001</v>
      </c>
      <c r="U25" s="77">
        <v>2.24E-2</v>
      </c>
      <c r="V25" s="77">
        <v>1</v>
      </c>
      <c r="X25" s="36">
        <v>6.5312249999999992</v>
      </c>
      <c r="Y25" s="36">
        <v>15.226800000000001</v>
      </c>
      <c r="Z25" s="36">
        <v>2.24E-2</v>
      </c>
      <c r="AA25" s="36">
        <v>1</v>
      </c>
      <c r="AC25" s="55">
        <v>-5.9964249999999995</v>
      </c>
      <c r="AD25" s="55">
        <v>-15.761600000000001</v>
      </c>
      <c r="AE25" s="55">
        <v>3.04E-2</v>
      </c>
      <c r="AF25" s="55">
        <v>1</v>
      </c>
      <c r="AH25" s="78">
        <v>-5.9964249999999995</v>
      </c>
      <c r="AI25" s="78">
        <v>-13.081600000000002</v>
      </c>
      <c r="AJ25" s="78">
        <v>3.04E-2</v>
      </c>
      <c r="AK25" s="78">
        <v>1</v>
      </c>
      <c r="AM25" s="79">
        <v>-5.9964249999999995</v>
      </c>
      <c r="AN25" s="79">
        <v>12.8384</v>
      </c>
      <c r="AO25" s="79">
        <v>3.04E-2</v>
      </c>
      <c r="AP25" s="79">
        <v>1</v>
      </c>
      <c r="AR25" s="80">
        <v>-5.9964249999999995</v>
      </c>
      <c r="AS25" s="80">
        <v>15.5184</v>
      </c>
      <c r="AT25" s="80">
        <v>3.04E-2</v>
      </c>
      <c r="AU25" s="80">
        <v>1</v>
      </c>
    </row>
    <row r="26" spans="1:47">
      <c r="A26" s="76">
        <v>26</v>
      </c>
      <c r="B26" s="76">
        <v>5.7048249999999996</v>
      </c>
      <c r="C26" s="76">
        <v>-16.0532</v>
      </c>
      <c r="D26" s="76">
        <v>2.24E-2</v>
      </c>
      <c r="E26" s="76">
        <v>1</v>
      </c>
      <c r="G26" s="165"/>
      <c r="H26" s="62">
        <v>2</v>
      </c>
      <c r="I26" s="76">
        <v>5.7048249999999996</v>
      </c>
      <c r="J26" s="76">
        <v>-16.0532</v>
      </c>
      <c r="K26" s="76">
        <v>2.24E-2</v>
      </c>
      <c r="L26" s="76">
        <v>1</v>
      </c>
      <c r="N26" s="44">
        <v>5.7048249999999996</v>
      </c>
      <c r="O26" s="44">
        <v>-13.373200000000001</v>
      </c>
      <c r="P26" s="44">
        <v>2.24E-2</v>
      </c>
      <c r="Q26" s="44">
        <v>1</v>
      </c>
      <c r="S26" s="77">
        <v>5.7048249999999996</v>
      </c>
      <c r="T26" s="77">
        <v>12.546800000000001</v>
      </c>
      <c r="U26" s="77">
        <v>2.24E-2</v>
      </c>
      <c r="V26" s="77">
        <v>1</v>
      </c>
      <c r="X26" s="36">
        <v>5.7048249999999996</v>
      </c>
      <c r="Y26" s="36">
        <v>15.226800000000001</v>
      </c>
      <c r="Z26" s="36">
        <v>2.24E-2</v>
      </c>
      <c r="AA26" s="36">
        <v>1</v>
      </c>
      <c r="AC26" s="55">
        <v>-6.2396249999999993</v>
      </c>
      <c r="AD26" s="55">
        <v>-15.761600000000001</v>
      </c>
      <c r="AE26" s="55">
        <v>3.04E-2</v>
      </c>
      <c r="AF26" s="55">
        <v>1</v>
      </c>
      <c r="AH26" s="78">
        <v>-6.2396249999999993</v>
      </c>
      <c r="AI26" s="78">
        <v>-13.081600000000002</v>
      </c>
      <c r="AJ26" s="78">
        <v>3.04E-2</v>
      </c>
      <c r="AK26" s="78">
        <v>1</v>
      </c>
      <c r="AM26" s="79">
        <v>-6.2396249999999993</v>
      </c>
      <c r="AN26" s="79">
        <v>12.8384</v>
      </c>
      <c r="AO26" s="79">
        <v>3.04E-2</v>
      </c>
      <c r="AP26" s="79">
        <v>1</v>
      </c>
      <c r="AR26" s="80">
        <v>-6.2396249999999993</v>
      </c>
      <c r="AS26" s="80">
        <v>15.5184</v>
      </c>
      <c r="AT26" s="80">
        <v>3.04E-2</v>
      </c>
      <c r="AU26" s="80">
        <v>1</v>
      </c>
    </row>
    <row r="27" spans="1:47">
      <c r="A27" s="76">
        <v>27</v>
      </c>
      <c r="B27" s="76">
        <v>5.7048249999999996</v>
      </c>
      <c r="C27" s="76">
        <v>-15.226800000000001</v>
      </c>
      <c r="D27" s="76">
        <v>2.24E-2</v>
      </c>
      <c r="E27" s="76">
        <v>1</v>
      </c>
      <c r="G27" s="165"/>
      <c r="H27" s="62">
        <v>3</v>
      </c>
      <c r="I27" s="76">
        <v>5.7048249999999996</v>
      </c>
      <c r="J27" s="76">
        <v>-15.226800000000001</v>
      </c>
      <c r="K27" s="76">
        <v>2.24E-2</v>
      </c>
      <c r="L27" s="76">
        <v>1</v>
      </c>
      <c r="N27" s="44">
        <v>5.7048249999999996</v>
      </c>
      <c r="O27" s="44">
        <v>-12.546800000000001</v>
      </c>
      <c r="P27" s="44">
        <v>2.24E-2</v>
      </c>
      <c r="Q27" s="44">
        <v>1</v>
      </c>
      <c r="S27" s="77">
        <v>5.7048249999999996</v>
      </c>
      <c r="T27" s="77">
        <v>13.373200000000001</v>
      </c>
      <c r="U27" s="77">
        <v>2.24E-2</v>
      </c>
      <c r="V27" s="77">
        <v>1</v>
      </c>
      <c r="X27" s="36">
        <v>5.7048249999999996</v>
      </c>
      <c r="Y27" s="36">
        <v>16.0532</v>
      </c>
      <c r="Z27" s="36">
        <v>2.24E-2</v>
      </c>
      <c r="AA27" s="36">
        <v>1</v>
      </c>
      <c r="AC27" s="55">
        <v>-6.2396249999999993</v>
      </c>
      <c r="AD27" s="55">
        <v>-15.5184</v>
      </c>
      <c r="AE27" s="55">
        <v>3.04E-2</v>
      </c>
      <c r="AF27" s="55">
        <v>1</v>
      </c>
      <c r="AH27" s="78">
        <v>-6.2396249999999993</v>
      </c>
      <c r="AI27" s="78">
        <v>-12.8384</v>
      </c>
      <c r="AJ27" s="78">
        <v>3.04E-2</v>
      </c>
      <c r="AK27" s="78">
        <v>1</v>
      </c>
      <c r="AM27" s="79">
        <v>-6.2396249999999993</v>
      </c>
      <c r="AN27" s="79">
        <v>13.081600000000002</v>
      </c>
      <c r="AO27" s="79">
        <v>3.04E-2</v>
      </c>
      <c r="AP27" s="79">
        <v>1</v>
      </c>
      <c r="AR27" s="80">
        <v>-6.2396249999999993</v>
      </c>
      <c r="AS27" s="80">
        <v>15.761600000000001</v>
      </c>
      <c r="AT27" s="80">
        <v>3.04E-2</v>
      </c>
      <c r="AU27" s="80">
        <v>1</v>
      </c>
    </row>
    <row r="28" spans="1:47">
      <c r="A28" s="76">
        <v>28</v>
      </c>
      <c r="B28" s="76">
        <v>6.5312249999999992</v>
      </c>
      <c r="C28" s="76">
        <v>-15.226800000000001</v>
      </c>
      <c r="D28" s="76">
        <v>2.24E-2</v>
      </c>
      <c r="E28" s="76">
        <v>1</v>
      </c>
      <c r="G28" s="165"/>
      <c r="H28" s="62">
        <v>4</v>
      </c>
      <c r="I28" s="76">
        <v>6.5312249999999992</v>
      </c>
      <c r="J28" s="76">
        <v>-15.226800000000001</v>
      </c>
      <c r="K28" s="76">
        <v>2.24E-2</v>
      </c>
      <c r="L28" s="76">
        <v>1</v>
      </c>
      <c r="N28" s="44">
        <v>6.5312249999999992</v>
      </c>
      <c r="O28" s="44">
        <v>-12.546800000000001</v>
      </c>
      <c r="P28" s="44">
        <v>2.24E-2</v>
      </c>
      <c r="Q28" s="44">
        <v>1</v>
      </c>
      <c r="S28" s="77">
        <v>6.5312249999999992</v>
      </c>
      <c r="T28" s="77">
        <v>13.373200000000001</v>
      </c>
      <c r="U28" s="77">
        <v>2.24E-2</v>
      </c>
      <c r="V28" s="77">
        <v>1</v>
      </c>
      <c r="X28" s="36">
        <v>6.5312249999999992</v>
      </c>
      <c r="Y28" s="36">
        <v>16.0532</v>
      </c>
      <c r="Z28" s="36">
        <v>2.24E-2</v>
      </c>
      <c r="AA28" s="36">
        <v>1</v>
      </c>
      <c r="AC28" s="55">
        <v>-5.9964249999999995</v>
      </c>
      <c r="AD28" s="55">
        <v>-15.5184</v>
      </c>
      <c r="AE28" s="55">
        <v>3.04E-2</v>
      </c>
      <c r="AF28" s="55">
        <v>1</v>
      </c>
      <c r="AH28" s="78">
        <v>-5.9964249999999995</v>
      </c>
      <c r="AI28" s="78">
        <v>-12.8384</v>
      </c>
      <c r="AJ28" s="78">
        <v>3.04E-2</v>
      </c>
      <c r="AK28" s="78">
        <v>1</v>
      </c>
      <c r="AM28" s="79">
        <v>-5.9964249999999995</v>
      </c>
      <c r="AN28" s="79">
        <v>13.081600000000002</v>
      </c>
      <c r="AO28" s="79">
        <v>3.04E-2</v>
      </c>
      <c r="AP28" s="79">
        <v>1</v>
      </c>
      <c r="AR28" s="80">
        <v>-5.9964249999999995</v>
      </c>
      <c r="AS28" s="80">
        <v>15.761600000000001</v>
      </c>
      <c r="AT28" s="80">
        <v>3.04E-2</v>
      </c>
      <c r="AU28" s="80">
        <v>1</v>
      </c>
    </row>
    <row r="29" spans="1:47">
      <c r="A29" s="76">
        <v>29</v>
      </c>
      <c r="B29" s="76">
        <v>6.3452000000000002</v>
      </c>
      <c r="C29" s="76">
        <v>-16.0532</v>
      </c>
      <c r="D29" s="76">
        <v>2.24E-2</v>
      </c>
      <c r="E29" s="76">
        <v>1</v>
      </c>
      <c r="G29" s="164">
        <v>8</v>
      </c>
      <c r="H29" s="60">
        <v>1</v>
      </c>
      <c r="I29" s="76">
        <v>6.3452000000000002</v>
      </c>
      <c r="J29" s="76">
        <v>-16.0532</v>
      </c>
      <c r="K29" s="76">
        <v>2.24E-2</v>
      </c>
      <c r="L29" s="76">
        <v>1</v>
      </c>
      <c r="N29" s="44">
        <v>6.3452000000000002</v>
      </c>
      <c r="O29" s="44">
        <v>-13.373200000000001</v>
      </c>
      <c r="P29" s="44">
        <v>2.24E-2</v>
      </c>
      <c r="Q29" s="44">
        <v>1</v>
      </c>
      <c r="S29" s="77">
        <v>6.3452000000000002</v>
      </c>
      <c r="T29" s="77">
        <v>12.546800000000001</v>
      </c>
      <c r="U29" s="77">
        <v>2.24E-2</v>
      </c>
      <c r="V29" s="77">
        <v>1</v>
      </c>
      <c r="X29" s="36">
        <v>6.3452000000000002</v>
      </c>
      <c r="Y29" s="36">
        <v>15.226800000000001</v>
      </c>
      <c r="Z29" s="36">
        <v>2.24E-2</v>
      </c>
      <c r="AA29" s="36">
        <v>1</v>
      </c>
      <c r="AC29" s="55">
        <v>-5.5201000000000002</v>
      </c>
      <c r="AD29" s="55">
        <v>-16.0519</v>
      </c>
      <c r="AE29" s="55">
        <v>2.64E-2</v>
      </c>
      <c r="AF29" s="55">
        <v>1</v>
      </c>
      <c r="AH29" s="78">
        <v>-5.5201000000000002</v>
      </c>
      <c r="AI29" s="78">
        <v>-13.3719</v>
      </c>
      <c r="AJ29" s="78">
        <v>2.64E-2</v>
      </c>
      <c r="AK29" s="78">
        <v>1</v>
      </c>
      <c r="AM29" s="79">
        <v>-5.5201000000000002</v>
      </c>
      <c r="AN29" s="79">
        <v>12.548100000000002</v>
      </c>
      <c r="AO29" s="79">
        <v>2.64E-2</v>
      </c>
      <c r="AP29" s="79">
        <v>1</v>
      </c>
      <c r="AR29" s="80">
        <v>-5.5201000000000002</v>
      </c>
      <c r="AS29" s="80">
        <v>15.228100000000001</v>
      </c>
      <c r="AT29" s="80">
        <v>2.64E-2</v>
      </c>
      <c r="AU29" s="80">
        <v>1</v>
      </c>
    </row>
    <row r="30" spans="1:47">
      <c r="A30" s="76">
        <v>30</v>
      </c>
      <c r="B30" s="76">
        <v>5.5188000000000006</v>
      </c>
      <c r="C30" s="76">
        <v>-16.0532</v>
      </c>
      <c r="D30" s="76">
        <v>2.24E-2</v>
      </c>
      <c r="E30" s="76">
        <v>1</v>
      </c>
      <c r="G30" s="165"/>
      <c r="H30" s="62">
        <v>2</v>
      </c>
      <c r="I30" s="76">
        <v>5.5188000000000006</v>
      </c>
      <c r="J30" s="76">
        <v>-16.0532</v>
      </c>
      <c r="K30" s="76">
        <v>2.24E-2</v>
      </c>
      <c r="L30" s="76">
        <v>1</v>
      </c>
      <c r="N30" s="44">
        <v>5.5188000000000006</v>
      </c>
      <c r="O30" s="44">
        <v>-13.373200000000001</v>
      </c>
      <c r="P30" s="44">
        <v>2.24E-2</v>
      </c>
      <c r="Q30" s="44">
        <v>1</v>
      </c>
      <c r="S30" s="77">
        <v>5.5188000000000006</v>
      </c>
      <c r="T30" s="77">
        <v>12.546800000000001</v>
      </c>
      <c r="U30" s="77">
        <v>2.24E-2</v>
      </c>
      <c r="V30" s="77">
        <v>1</v>
      </c>
      <c r="X30" s="36">
        <v>5.5188000000000006</v>
      </c>
      <c r="Y30" s="36">
        <v>15.226800000000001</v>
      </c>
      <c r="Z30" s="36">
        <v>2.24E-2</v>
      </c>
      <c r="AA30" s="36">
        <v>1</v>
      </c>
      <c r="AC30" s="55">
        <v>-6.3439000000000005</v>
      </c>
      <c r="AD30" s="55">
        <v>-16.0519</v>
      </c>
      <c r="AE30" s="55">
        <v>2.64E-2</v>
      </c>
      <c r="AF30" s="55">
        <v>1</v>
      </c>
      <c r="AH30" s="78">
        <v>-6.3439000000000005</v>
      </c>
      <c r="AI30" s="78">
        <v>-13.3719</v>
      </c>
      <c r="AJ30" s="78">
        <v>2.64E-2</v>
      </c>
      <c r="AK30" s="78">
        <v>1</v>
      </c>
      <c r="AM30" s="79">
        <v>-6.3439000000000005</v>
      </c>
      <c r="AN30" s="79">
        <v>12.548100000000002</v>
      </c>
      <c r="AO30" s="79">
        <v>2.64E-2</v>
      </c>
      <c r="AP30" s="79">
        <v>1</v>
      </c>
      <c r="AR30" s="80">
        <v>-6.3439000000000005</v>
      </c>
      <c r="AS30" s="80">
        <v>15.228100000000001</v>
      </c>
      <c r="AT30" s="80">
        <v>2.64E-2</v>
      </c>
      <c r="AU30" s="80">
        <v>1</v>
      </c>
    </row>
    <row r="31" spans="1:47">
      <c r="A31" s="76">
        <v>31</v>
      </c>
      <c r="B31" s="76">
        <v>5.5188000000000006</v>
      </c>
      <c r="C31" s="76">
        <v>-15.226800000000001</v>
      </c>
      <c r="D31" s="76">
        <v>2.24E-2</v>
      </c>
      <c r="E31" s="76">
        <v>1</v>
      </c>
      <c r="G31" s="165"/>
      <c r="H31" s="62">
        <v>3</v>
      </c>
      <c r="I31" s="76">
        <v>5.5188000000000006</v>
      </c>
      <c r="J31" s="76">
        <v>-15.226800000000001</v>
      </c>
      <c r="K31" s="76">
        <v>2.24E-2</v>
      </c>
      <c r="L31" s="76">
        <v>1</v>
      </c>
      <c r="N31" s="44">
        <v>5.5188000000000006</v>
      </c>
      <c r="O31" s="44">
        <v>-12.546800000000001</v>
      </c>
      <c r="P31" s="44">
        <v>2.24E-2</v>
      </c>
      <c r="Q31" s="44">
        <v>1</v>
      </c>
      <c r="S31" s="77">
        <v>5.5188000000000006</v>
      </c>
      <c r="T31" s="77">
        <v>13.373200000000001</v>
      </c>
      <c r="U31" s="77">
        <v>2.24E-2</v>
      </c>
      <c r="V31" s="77">
        <v>1</v>
      </c>
      <c r="X31" s="36">
        <v>5.5188000000000006</v>
      </c>
      <c r="Y31" s="36">
        <v>16.0532</v>
      </c>
      <c r="Z31" s="36">
        <v>2.24E-2</v>
      </c>
      <c r="AA31" s="36">
        <v>1</v>
      </c>
      <c r="AC31" s="55">
        <v>-6.3439000000000005</v>
      </c>
      <c r="AD31" s="55">
        <v>-15.228100000000001</v>
      </c>
      <c r="AE31" s="55">
        <v>2.64E-2</v>
      </c>
      <c r="AF31" s="55">
        <v>1</v>
      </c>
      <c r="AH31" s="78">
        <v>-6.3439000000000005</v>
      </c>
      <c r="AI31" s="78">
        <v>-12.548100000000002</v>
      </c>
      <c r="AJ31" s="78">
        <v>2.64E-2</v>
      </c>
      <c r="AK31" s="78">
        <v>1</v>
      </c>
      <c r="AM31" s="79">
        <v>-6.3439000000000005</v>
      </c>
      <c r="AN31" s="79">
        <v>13.3719</v>
      </c>
      <c r="AO31" s="79">
        <v>2.64E-2</v>
      </c>
      <c r="AP31" s="79">
        <v>1</v>
      </c>
      <c r="AR31" s="80">
        <v>-6.3439000000000005</v>
      </c>
      <c r="AS31" s="80">
        <v>16.0519</v>
      </c>
      <c r="AT31" s="80">
        <v>2.64E-2</v>
      </c>
      <c r="AU31" s="80">
        <v>1</v>
      </c>
    </row>
    <row r="32" spans="1:47">
      <c r="A32" s="76">
        <v>32</v>
      </c>
      <c r="B32" s="76">
        <v>6.3452000000000002</v>
      </c>
      <c r="C32" s="76">
        <v>-15.226800000000001</v>
      </c>
      <c r="D32" s="76">
        <v>2.24E-2</v>
      </c>
      <c r="E32" s="76">
        <v>1</v>
      </c>
      <c r="G32" s="166"/>
      <c r="H32" s="64">
        <v>4</v>
      </c>
      <c r="I32" s="76">
        <v>6.3452000000000002</v>
      </c>
      <c r="J32" s="76">
        <v>-15.226800000000001</v>
      </c>
      <c r="K32" s="76">
        <v>2.24E-2</v>
      </c>
      <c r="L32" s="76">
        <v>1</v>
      </c>
      <c r="N32" s="44">
        <v>6.3452000000000002</v>
      </c>
      <c r="O32" s="44">
        <v>-12.546800000000001</v>
      </c>
      <c r="P32" s="44">
        <v>2.24E-2</v>
      </c>
      <c r="Q32" s="44">
        <v>1</v>
      </c>
      <c r="S32" s="77">
        <v>6.3452000000000002</v>
      </c>
      <c r="T32" s="77">
        <v>13.373200000000001</v>
      </c>
      <c r="U32" s="77">
        <v>2.24E-2</v>
      </c>
      <c r="V32" s="77">
        <v>1</v>
      </c>
      <c r="X32" s="36">
        <v>6.3452000000000002</v>
      </c>
      <c r="Y32" s="36">
        <v>16.0532</v>
      </c>
      <c r="Z32" s="36">
        <v>2.24E-2</v>
      </c>
      <c r="AA32" s="36">
        <v>1</v>
      </c>
      <c r="AC32" s="55">
        <v>-5.5201000000000002</v>
      </c>
      <c r="AD32" s="55">
        <v>-15.228100000000001</v>
      </c>
      <c r="AE32" s="55">
        <v>2.64E-2</v>
      </c>
      <c r="AF32" s="55">
        <v>1</v>
      </c>
      <c r="AH32" s="78">
        <v>-5.5201000000000002</v>
      </c>
      <c r="AI32" s="78">
        <v>-12.548100000000002</v>
      </c>
      <c r="AJ32" s="78">
        <v>2.64E-2</v>
      </c>
      <c r="AK32" s="78">
        <v>1</v>
      </c>
      <c r="AM32" s="79">
        <v>-5.5201000000000002</v>
      </c>
      <c r="AN32" s="79">
        <v>13.3719</v>
      </c>
      <c r="AO32" s="79">
        <v>2.64E-2</v>
      </c>
      <c r="AP32" s="79">
        <v>1</v>
      </c>
      <c r="AR32" s="80">
        <v>-5.5201000000000002</v>
      </c>
      <c r="AS32" s="80">
        <v>16.0519</v>
      </c>
      <c r="AT32" s="80">
        <v>2.64E-2</v>
      </c>
      <c r="AU32" s="80">
        <v>1</v>
      </c>
    </row>
    <row r="33" spans="1:47">
      <c r="A33" s="76">
        <v>33</v>
      </c>
      <c r="B33" s="76">
        <v>6.1645000000000003</v>
      </c>
      <c r="C33" s="76">
        <v>-16.0532</v>
      </c>
      <c r="D33" s="76">
        <v>2.24E-2</v>
      </c>
      <c r="E33" s="76">
        <v>1</v>
      </c>
      <c r="G33" s="165">
        <v>9</v>
      </c>
      <c r="H33" s="62">
        <v>1</v>
      </c>
      <c r="I33" s="76">
        <v>6.1645000000000003</v>
      </c>
      <c r="J33" s="76">
        <v>-16.0532</v>
      </c>
      <c r="K33" s="76">
        <v>2.24E-2</v>
      </c>
      <c r="L33" s="76">
        <v>1</v>
      </c>
      <c r="N33" s="44">
        <v>6.1645000000000003</v>
      </c>
      <c r="O33" s="44">
        <v>-13.373200000000001</v>
      </c>
      <c r="P33" s="44">
        <v>2.24E-2</v>
      </c>
      <c r="Q33" s="44">
        <v>1</v>
      </c>
      <c r="S33" s="77">
        <v>6.1645000000000003</v>
      </c>
      <c r="T33" s="77">
        <v>12.546800000000001</v>
      </c>
      <c r="U33" s="77">
        <v>2.24E-2</v>
      </c>
      <c r="V33" s="77">
        <v>1</v>
      </c>
      <c r="X33" s="36">
        <v>6.1645000000000003</v>
      </c>
      <c r="Y33" s="36">
        <v>15.226800000000001</v>
      </c>
      <c r="Z33" s="36">
        <v>2.24E-2</v>
      </c>
      <c r="AA33" s="36">
        <v>1</v>
      </c>
      <c r="AC33" s="55">
        <v>-5.3394000000000004</v>
      </c>
      <c r="AD33" s="55">
        <v>-16.0519</v>
      </c>
      <c r="AE33" s="55">
        <v>2.64E-2</v>
      </c>
      <c r="AF33" s="55">
        <v>1</v>
      </c>
      <c r="AH33" s="78">
        <v>-5.3394000000000004</v>
      </c>
      <c r="AI33" s="78">
        <v>-13.3719</v>
      </c>
      <c r="AJ33" s="78">
        <v>2.64E-2</v>
      </c>
      <c r="AK33" s="78">
        <v>1</v>
      </c>
      <c r="AM33" s="79">
        <v>-5.3394000000000004</v>
      </c>
      <c r="AN33" s="79">
        <v>12.548100000000002</v>
      </c>
      <c r="AO33" s="79">
        <v>2.64E-2</v>
      </c>
      <c r="AP33" s="79">
        <v>1</v>
      </c>
      <c r="AR33" s="80">
        <v>-5.3394000000000004</v>
      </c>
      <c r="AS33" s="80">
        <v>15.228100000000001</v>
      </c>
      <c r="AT33" s="80">
        <v>2.64E-2</v>
      </c>
      <c r="AU33" s="80">
        <v>1</v>
      </c>
    </row>
    <row r="34" spans="1:47">
      <c r="A34" s="76">
        <v>34</v>
      </c>
      <c r="B34" s="76">
        <v>5.3381000000000007</v>
      </c>
      <c r="C34" s="76">
        <v>-16.0532</v>
      </c>
      <c r="D34" s="76">
        <v>2.24E-2</v>
      </c>
      <c r="E34" s="76">
        <v>1</v>
      </c>
      <c r="G34" s="165"/>
      <c r="H34" s="62">
        <v>2</v>
      </c>
      <c r="I34" s="76">
        <v>5.3381000000000007</v>
      </c>
      <c r="J34" s="76">
        <v>-16.0532</v>
      </c>
      <c r="K34" s="76">
        <v>2.24E-2</v>
      </c>
      <c r="L34" s="76">
        <v>1</v>
      </c>
      <c r="N34" s="44">
        <v>5.3381000000000007</v>
      </c>
      <c r="O34" s="44">
        <v>-13.373200000000001</v>
      </c>
      <c r="P34" s="44">
        <v>2.24E-2</v>
      </c>
      <c r="Q34" s="44">
        <v>1</v>
      </c>
      <c r="S34" s="77">
        <v>5.3381000000000007</v>
      </c>
      <c r="T34" s="77">
        <v>12.546800000000001</v>
      </c>
      <c r="U34" s="77">
        <v>2.24E-2</v>
      </c>
      <c r="V34" s="77">
        <v>1</v>
      </c>
      <c r="X34" s="36">
        <v>5.3381000000000007</v>
      </c>
      <c r="Y34" s="36">
        <v>15.226800000000001</v>
      </c>
      <c r="Z34" s="36">
        <v>2.24E-2</v>
      </c>
      <c r="AA34" s="36">
        <v>1</v>
      </c>
      <c r="AC34" s="55">
        <v>-6.1632000000000007</v>
      </c>
      <c r="AD34" s="55">
        <v>-16.0519</v>
      </c>
      <c r="AE34" s="55">
        <v>2.64E-2</v>
      </c>
      <c r="AF34" s="55">
        <v>1</v>
      </c>
      <c r="AH34" s="78">
        <v>-6.1632000000000007</v>
      </c>
      <c r="AI34" s="78">
        <v>-13.3719</v>
      </c>
      <c r="AJ34" s="78">
        <v>2.64E-2</v>
      </c>
      <c r="AK34" s="78">
        <v>1</v>
      </c>
      <c r="AM34" s="79">
        <v>-6.1632000000000007</v>
      </c>
      <c r="AN34" s="79">
        <v>12.548100000000002</v>
      </c>
      <c r="AO34" s="79">
        <v>2.64E-2</v>
      </c>
      <c r="AP34" s="79">
        <v>1</v>
      </c>
      <c r="AR34" s="80">
        <v>-6.1632000000000007</v>
      </c>
      <c r="AS34" s="80">
        <v>15.228100000000001</v>
      </c>
      <c r="AT34" s="80">
        <v>2.64E-2</v>
      </c>
      <c r="AU34" s="80">
        <v>1</v>
      </c>
    </row>
    <row r="35" spans="1:47">
      <c r="A35" s="76">
        <v>35</v>
      </c>
      <c r="B35" s="76">
        <v>5.3381000000000007</v>
      </c>
      <c r="C35" s="76">
        <v>-15.226800000000001</v>
      </c>
      <c r="D35" s="76">
        <v>2.24E-2</v>
      </c>
      <c r="E35" s="76">
        <v>1</v>
      </c>
      <c r="G35" s="165"/>
      <c r="H35" s="62">
        <v>3</v>
      </c>
      <c r="I35" s="76">
        <v>5.3381000000000007</v>
      </c>
      <c r="J35" s="76">
        <v>-15.226800000000001</v>
      </c>
      <c r="K35" s="76">
        <v>2.24E-2</v>
      </c>
      <c r="L35" s="76">
        <v>1</v>
      </c>
      <c r="N35" s="44">
        <v>5.3381000000000007</v>
      </c>
      <c r="O35" s="44">
        <v>-12.546800000000001</v>
      </c>
      <c r="P35" s="44">
        <v>2.24E-2</v>
      </c>
      <c r="Q35" s="44">
        <v>1</v>
      </c>
      <c r="S35" s="77">
        <v>5.3381000000000007</v>
      </c>
      <c r="T35" s="77">
        <v>13.373200000000001</v>
      </c>
      <c r="U35" s="77">
        <v>2.24E-2</v>
      </c>
      <c r="V35" s="77">
        <v>1</v>
      </c>
      <c r="X35" s="36">
        <v>5.3381000000000007</v>
      </c>
      <c r="Y35" s="36">
        <v>16.0532</v>
      </c>
      <c r="Z35" s="36">
        <v>2.24E-2</v>
      </c>
      <c r="AA35" s="36">
        <v>1</v>
      </c>
      <c r="AC35" s="55">
        <v>-6.1632000000000007</v>
      </c>
      <c r="AD35" s="55">
        <v>-15.228100000000001</v>
      </c>
      <c r="AE35" s="55">
        <v>2.64E-2</v>
      </c>
      <c r="AF35" s="55">
        <v>1</v>
      </c>
      <c r="AH35" s="78">
        <v>-6.1632000000000007</v>
      </c>
      <c r="AI35" s="78">
        <v>-12.548100000000002</v>
      </c>
      <c r="AJ35" s="78">
        <v>2.64E-2</v>
      </c>
      <c r="AK35" s="78">
        <v>1</v>
      </c>
      <c r="AM35" s="79">
        <v>-6.1632000000000007</v>
      </c>
      <c r="AN35" s="79">
        <v>13.3719</v>
      </c>
      <c r="AO35" s="79">
        <v>2.64E-2</v>
      </c>
      <c r="AP35" s="79">
        <v>1</v>
      </c>
      <c r="AR35" s="80">
        <v>-6.1632000000000007</v>
      </c>
      <c r="AS35" s="80">
        <v>16.0519</v>
      </c>
      <c r="AT35" s="80">
        <v>2.64E-2</v>
      </c>
      <c r="AU35" s="80">
        <v>1</v>
      </c>
    </row>
    <row r="36" spans="1:47">
      <c r="A36" s="76">
        <v>36</v>
      </c>
      <c r="B36" s="76">
        <v>6.1645000000000003</v>
      </c>
      <c r="C36" s="76">
        <v>-15.226800000000001</v>
      </c>
      <c r="D36" s="76">
        <v>2.24E-2</v>
      </c>
      <c r="E36" s="76">
        <v>1</v>
      </c>
      <c r="G36" s="165"/>
      <c r="H36" s="62">
        <v>4</v>
      </c>
      <c r="I36" s="76">
        <v>6.1645000000000003</v>
      </c>
      <c r="J36" s="76">
        <v>-15.226800000000001</v>
      </c>
      <c r="K36" s="76">
        <v>2.24E-2</v>
      </c>
      <c r="L36" s="76">
        <v>1</v>
      </c>
      <c r="N36" s="44">
        <v>6.1645000000000003</v>
      </c>
      <c r="O36" s="44">
        <v>-12.546800000000001</v>
      </c>
      <c r="P36" s="44">
        <v>2.24E-2</v>
      </c>
      <c r="Q36" s="44">
        <v>1</v>
      </c>
      <c r="S36" s="77">
        <v>6.1645000000000003</v>
      </c>
      <c r="T36" s="77">
        <v>13.373200000000001</v>
      </c>
      <c r="U36" s="77">
        <v>2.24E-2</v>
      </c>
      <c r="V36" s="77">
        <v>1</v>
      </c>
      <c r="X36" s="36">
        <v>6.1645000000000003</v>
      </c>
      <c r="Y36" s="36">
        <v>16.0532</v>
      </c>
      <c r="Z36" s="36">
        <v>2.24E-2</v>
      </c>
      <c r="AA36" s="36">
        <v>1</v>
      </c>
      <c r="AC36" s="55">
        <v>-5.3394000000000004</v>
      </c>
      <c r="AD36" s="55">
        <v>-15.228100000000001</v>
      </c>
      <c r="AE36" s="55">
        <v>2.64E-2</v>
      </c>
      <c r="AF36" s="55">
        <v>1</v>
      </c>
      <c r="AH36" s="78">
        <v>-5.3394000000000004</v>
      </c>
      <c r="AI36" s="78">
        <v>-12.548100000000002</v>
      </c>
      <c r="AJ36" s="78">
        <v>2.64E-2</v>
      </c>
      <c r="AK36" s="78">
        <v>1</v>
      </c>
      <c r="AM36" s="79">
        <v>-5.3394000000000004</v>
      </c>
      <c r="AN36" s="79">
        <v>13.3719</v>
      </c>
      <c r="AO36" s="79">
        <v>2.64E-2</v>
      </c>
      <c r="AP36" s="79">
        <v>1</v>
      </c>
      <c r="AR36" s="80">
        <v>-5.3394000000000004</v>
      </c>
      <c r="AS36" s="80">
        <v>16.0519</v>
      </c>
      <c r="AT36" s="80">
        <v>2.64E-2</v>
      </c>
      <c r="AU36" s="80">
        <v>1</v>
      </c>
    </row>
    <row r="37" spans="1:47">
      <c r="A37" s="76">
        <v>37</v>
      </c>
      <c r="B37" s="76">
        <v>6.0072749999999999</v>
      </c>
      <c r="C37" s="76">
        <v>-16.0532</v>
      </c>
      <c r="D37" s="76">
        <v>2.24E-2</v>
      </c>
      <c r="E37" s="76">
        <v>1</v>
      </c>
      <c r="G37" s="164">
        <v>10</v>
      </c>
      <c r="H37" s="60">
        <v>1</v>
      </c>
      <c r="I37" s="76">
        <v>6.0072749999999999</v>
      </c>
      <c r="J37" s="76">
        <v>-16.0532</v>
      </c>
      <c r="K37" s="76">
        <v>2.24E-2</v>
      </c>
      <c r="L37" s="76">
        <v>1</v>
      </c>
      <c r="N37" s="44">
        <v>6.0072749999999999</v>
      </c>
      <c r="O37" s="44">
        <v>-13.373200000000001</v>
      </c>
      <c r="P37" s="44">
        <v>2.24E-2</v>
      </c>
      <c r="Q37" s="44">
        <v>1</v>
      </c>
      <c r="S37" s="77">
        <v>6.0072749999999999</v>
      </c>
      <c r="T37" s="77">
        <v>12.546800000000001</v>
      </c>
      <c r="U37" s="77">
        <v>2.24E-2</v>
      </c>
      <c r="V37" s="77">
        <v>1</v>
      </c>
      <c r="X37" s="36">
        <v>6.0072749999999999</v>
      </c>
      <c r="Y37" s="36">
        <v>15.226800000000001</v>
      </c>
      <c r="Z37" s="36">
        <v>2.24E-2</v>
      </c>
      <c r="AA37" s="36">
        <v>1</v>
      </c>
      <c r="AC37" s="55">
        <v>-5.182175</v>
      </c>
      <c r="AD37" s="55">
        <v>-16.0519</v>
      </c>
      <c r="AE37" s="55">
        <v>2.64E-2</v>
      </c>
      <c r="AF37" s="55">
        <v>1</v>
      </c>
      <c r="AH37" s="78">
        <v>-5.182175</v>
      </c>
      <c r="AI37" s="78">
        <v>-13.3719</v>
      </c>
      <c r="AJ37" s="78">
        <v>2.64E-2</v>
      </c>
      <c r="AK37" s="78">
        <v>1</v>
      </c>
      <c r="AM37" s="79">
        <v>-5.182175</v>
      </c>
      <c r="AN37" s="79">
        <v>12.548100000000002</v>
      </c>
      <c r="AO37" s="79">
        <v>2.64E-2</v>
      </c>
      <c r="AP37" s="79">
        <v>1</v>
      </c>
      <c r="AR37" s="80">
        <v>-5.182175</v>
      </c>
      <c r="AS37" s="80">
        <v>15.228100000000001</v>
      </c>
      <c r="AT37" s="80">
        <v>2.64E-2</v>
      </c>
      <c r="AU37" s="80">
        <v>1</v>
      </c>
    </row>
    <row r="38" spans="1:47">
      <c r="A38" s="76">
        <v>38</v>
      </c>
      <c r="B38" s="76">
        <v>5.1808750000000003</v>
      </c>
      <c r="C38" s="76">
        <v>-16.0532</v>
      </c>
      <c r="D38" s="76">
        <v>2.24E-2</v>
      </c>
      <c r="E38" s="76">
        <v>1</v>
      </c>
      <c r="G38" s="165"/>
      <c r="H38" s="62">
        <v>2</v>
      </c>
      <c r="I38" s="76">
        <v>5.1808750000000003</v>
      </c>
      <c r="J38" s="76">
        <v>-16.0532</v>
      </c>
      <c r="K38" s="76">
        <v>2.24E-2</v>
      </c>
      <c r="L38" s="76">
        <v>1</v>
      </c>
      <c r="N38" s="44">
        <v>5.1808750000000003</v>
      </c>
      <c r="O38" s="44">
        <v>-13.373200000000001</v>
      </c>
      <c r="P38" s="44">
        <v>2.24E-2</v>
      </c>
      <c r="Q38" s="44">
        <v>1</v>
      </c>
      <c r="S38" s="77">
        <v>5.1808750000000003</v>
      </c>
      <c r="T38" s="77">
        <v>12.546800000000001</v>
      </c>
      <c r="U38" s="77">
        <v>2.24E-2</v>
      </c>
      <c r="V38" s="77">
        <v>1</v>
      </c>
      <c r="X38" s="36">
        <v>5.1808750000000003</v>
      </c>
      <c r="Y38" s="36">
        <v>15.226800000000001</v>
      </c>
      <c r="Z38" s="36">
        <v>2.24E-2</v>
      </c>
      <c r="AA38" s="36">
        <v>1</v>
      </c>
      <c r="AC38" s="55">
        <v>-6.0059750000000003</v>
      </c>
      <c r="AD38" s="55">
        <v>-16.0519</v>
      </c>
      <c r="AE38" s="55">
        <v>2.64E-2</v>
      </c>
      <c r="AF38" s="55">
        <v>1</v>
      </c>
      <c r="AH38" s="78">
        <v>-6.0059750000000003</v>
      </c>
      <c r="AI38" s="78">
        <v>-13.3719</v>
      </c>
      <c r="AJ38" s="78">
        <v>2.64E-2</v>
      </c>
      <c r="AK38" s="78">
        <v>1</v>
      </c>
      <c r="AM38" s="79">
        <v>-6.0059750000000003</v>
      </c>
      <c r="AN38" s="79">
        <v>12.548100000000002</v>
      </c>
      <c r="AO38" s="79">
        <v>2.64E-2</v>
      </c>
      <c r="AP38" s="79">
        <v>1</v>
      </c>
      <c r="AR38" s="80">
        <v>-6.0059750000000003</v>
      </c>
      <c r="AS38" s="80">
        <v>15.228100000000001</v>
      </c>
      <c r="AT38" s="80">
        <v>2.64E-2</v>
      </c>
      <c r="AU38" s="80">
        <v>1</v>
      </c>
    </row>
    <row r="39" spans="1:47">
      <c r="A39" s="76">
        <v>39</v>
      </c>
      <c r="B39" s="76">
        <v>5.1808750000000003</v>
      </c>
      <c r="C39" s="76">
        <v>-15.226800000000001</v>
      </c>
      <c r="D39" s="76">
        <v>2.24E-2</v>
      </c>
      <c r="E39" s="76">
        <v>1</v>
      </c>
      <c r="G39" s="165"/>
      <c r="H39" s="62">
        <v>3</v>
      </c>
      <c r="I39" s="76">
        <v>5.1808750000000003</v>
      </c>
      <c r="J39" s="76">
        <v>-15.226800000000001</v>
      </c>
      <c r="K39" s="76">
        <v>2.24E-2</v>
      </c>
      <c r="L39" s="76">
        <v>1</v>
      </c>
      <c r="N39" s="44">
        <v>5.1808750000000003</v>
      </c>
      <c r="O39" s="44">
        <v>-12.546800000000001</v>
      </c>
      <c r="P39" s="44">
        <v>2.24E-2</v>
      </c>
      <c r="Q39" s="44">
        <v>1</v>
      </c>
      <c r="S39" s="77">
        <v>5.1808750000000003</v>
      </c>
      <c r="T39" s="77">
        <v>13.373200000000001</v>
      </c>
      <c r="U39" s="77">
        <v>2.24E-2</v>
      </c>
      <c r="V39" s="77">
        <v>1</v>
      </c>
      <c r="X39" s="36">
        <v>5.1808750000000003</v>
      </c>
      <c r="Y39" s="36">
        <v>16.0532</v>
      </c>
      <c r="Z39" s="36">
        <v>2.24E-2</v>
      </c>
      <c r="AA39" s="36">
        <v>1</v>
      </c>
      <c r="AC39" s="55">
        <v>-6.0059750000000003</v>
      </c>
      <c r="AD39" s="55">
        <v>-15.228100000000001</v>
      </c>
      <c r="AE39" s="55">
        <v>2.64E-2</v>
      </c>
      <c r="AF39" s="55">
        <v>1</v>
      </c>
      <c r="AH39" s="78">
        <v>-6.0059750000000003</v>
      </c>
      <c r="AI39" s="78">
        <v>-12.548100000000002</v>
      </c>
      <c r="AJ39" s="78">
        <v>2.64E-2</v>
      </c>
      <c r="AK39" s="78">
        <v>1</v>
      </c>
      <c r="AM39" s="79">
        <v>-6.0059750000000003</v>
      </c>
      <c r="AN39" s="79">
        <v>13.3719</v>
      </c>
      <c r="AO39" s="79">
        <v>2.64E-2</v>
      </c>
      <c r="AP39" s="79">
        <v>1</v>
      </c>
      <c r="AR39" s="80">
        <v>-6.0059750000000003</v>
      </c>
      <c r="AS39" s="80">
        <v>16.0519</v>
      </c>
      <c r="AT39" s="80">
        <v>2.64E-2</v>
      </c>
      <c r="AU39" s="80">
        <v>1</v>
      </c>
    </row>
    <row r="40" spans="1:47">
      <c r="A40" s="76">
        <v>40</v>
      </c>
      <c r="B40" s="76">
        <v>6.0072749999999999</v>
      </c>
      <c r="C40" s="76">
        <v>-15.226800000000001</v>
      </c>
      <c r="D40" s="76">
        <v>2.24E-2</v>
      </c>
      <c r="E40" s="76">
        <v>1</v>
      </c>
      <c r="G40" s="166"/>
      <c r="H40" s="64">
        <v>4</v>
      </c>
      <c r="I40" s="76">
        <v>6.0072749999999999</v>
      </c>
      <c r="J40" s="76">
        <v>-15.226800000000001</v>
      </c>
      <c r="K40" s="76">
        <v>2.24E-2</v>
      </c>
      <c r="L40" s="76">
        <v>1</v>
      </c>
      <c r="N40" s="44">
        <v>6.0072749999999999</v>
      </c>
      <c r="O40" s="44">
        <v>-12.546800000000001</v>
      </c>
      <c r="P40" s="44">
        <v>2.24E-2</v>
      </c>
      <c r="Q40" s="44">
        <v>1</v>
      </c>
      <c r="S40" s="77">
        <v>6.0072749999999999</v>
      </c>
      <c r="T40" s="77">
        <v>13.373200000000001</v>
      </c>
      <c r="U40" s="77">
        <v>2.24E-2</v>
      </c>
      <c r="V40" s="77">
        <v>1</v>
      </c>
      <c r="X40" s="36">
        <v>6.0072749999999999</v>
      </c>
      <c r="Y40" s="36">
        <v>16.0532</v>
      </c>
      <c r="Z40" s="36">
        <v>2.24E-2</v>
      </c>
      <c r="AA40" s="36">
        <v>1</v>
      </c>
      <c r="AC40" s="55">
        <v>-5.182175</v>
      </c>
      <c r="AD40" s="55">
        <v>-15.228100000000001</v>
      </c>
      <c r="AE40" s="55">
        <v>2.64E-2</v>
      </c>
      <c r="AF40" s="55">
        <v>1</v>
      </c>
      <c r="AH40" s="78">
        <v>-5.182175</v>
      </c>
      <c r="AI40" s="78">
        <v>-12.548100000000002</v>
      </c>
      <c r="AJ40" s="78">
        <v>2.64E-2</v>
      </c>
      <c r="AK40" s="78">
        <v>1</v>
      </c>
      <c r="AM40" s="79">
        <v>-5.182175</v>
      </c>
      <c r="AN40" s="79">
        <v>13.3719</v>
      </c>
      <c r="AO40" s="79">
        <v>2.64E-2</v>
      </c>
      <c r="AP40" s="79">
        <v>1</v>
      </c>
      <c r="AR40" s="80">
        <v>-5.182175</v>
      </c>
      <c r="AS40" s="80">
        <v>16.0519</v>
      </c>
      <c r="AT40" s="80">
        <v>2.64E-2</v>
      </c>
      <c r="AU40" s="80">
        <v>1</v>
      </c>
    </row>
    <row r="41" spans="1:47">
      <c r="A41" s="76">
        <v>41</v>
      </c>
      <c r="B41" s="76">
        <v>5.9198249999999994</v>
      </c>
      <c r="C41" s="76">
        <v>-16.0532</v>
      </c>
      <c r="D41" s="76">
        <v>2.24E-2</v>
      </c>
      <c r="E41" s="76">
        <v>1</v>
      </c>
      <c r="G41" s="165">
        <v>11</v>
      </c>
      <c r="H41" s="62">
        <v>1</v>
      </c>
      <c r="I41" s="76">
        <v>5.9198249999999994</v>
      </c>
      <c r="J41" s="76">
        <v>-16.0532</v>
      </c>
      <c r="K41" s="76">
        <v>2.24E-2</v>
      </c>
      <c r="L41" s="76">
        <v>1</v>
      </c>
      <c r="N41" s="44">
        <v>5.9198249999999994</v>
      </c>
      <c r="O41" s="44">
        <v>-13.373200000000001</v>
      </c>
      <c r="P41" s="44">
        <v>2.24E-2</v>
      </c>
      <c r="Q41" s="44">
        <v>1</v>
      </c>
      <c r="S41" s="77">
        <v>5.9198249999999994</v>
      </c>
      <c r="T41" s="77">
        <v>12.546800000000001</v>
      </c>
      <c r="U41" s="77">
        <v>2.24E-2</v>
      </c>
      <c r="V41" s="77">
        <v>1</v>
      </c>
      <c r="X41" s="36">
        <v>5.9198249999999994</v>
      </c>
      <c r="Y41" s="36">
        <v>15.226800000000001</v>
      </c>
      <c r="Z41" s="36">
        <v>2.24E-2</v>
      </c>
      <c r="AA41" s="36">
        <v>1</v>
      </c>
      <c r="AC41" s="55">
        <v>-5.0947249999999995</v>
      </c>
      <c r="AD41" s="55">
        <v>-16.0519</v>
      </c>
      <c r="AE41" s="55">
        <v>2.64E-2</v>
      </c>
      <c r="AF41" s="55">
        <v>1</v>
      </c>
      <c r="AH41" s="78">
        <v>-5.0947249999999995</v>
      </c>
      <c r="AI41" s="78">
        <v>-13.3719</v>
      </c>
      <c r="AJ41" s="78">
        <v>2.64E-2</v>
      </c>
      <c r="AK41" s="78">
        <v>1</v>
      </c>
      <c r="AM41" s="79">
        <v>-5.0947249999999995</v>
      </c>
      <c r="AN41" s="79">
        <v>12.548100000000002</v>
      </c>
      <c r="AO41" s="79">
        <v>2.64E-2</v>
      </c>
      <c r="AP41" s="79">
        <v>1</v>
      </c>
      <c r="AR41" s="80">
        <v>-5.0947249999999995</v>
      </c>
      <c r="AS41" s="80">
        <v>15.228100000000001</v>
      </c>
      <c r="AT41" s="80">
        <v>2.64E-2</v>
      </c>
      <c r="AU41" s="80">
        <v>1</v>
      </c>
    </row>
    <row r="42" spans="1:47">
      <c r="A42" s="76">
        <v>42</v>
      </c>
      <c r="B42" s="76">
        <v>5.0934249999999999</v>
      </c>
      <c r="C42" s="76">
        <v>-16.0532</v>
      </c>
      <c r="D42" s="76">
        <v>2.24E-2</v>
      </c>
      <c r="E42" s="76">
        <v>1</v>
      </c>
      <c r="G42" s="165"/>
      <c r="H42" s="62">
        <v>2</v>
      </c>
      <c r="I42" s="76">
        <v>5.0934249999999999</v>
      </c>
      <c r="J42" s="76">
        <v>-16.0532</v>
      </c>
      <c r="K42" s="76">
        <v>2.24E-2</v>
      </c>
      <c r="L42" s="76">
        <v>1</v>
      </c>
      <c r="N42" s="44">
        <v>5.0934249999999999</v>
      </c>
      <c r="O42" s="44">
        <v>-13.373200000000001</v>
      </c>
      <c r="P42" s="44">
        <v>2.24E-2</v>
      </c>
      <c r="Q42" s="44">
        <v>1</v>
      </c>
      <c r="S42" s="77">
        <v>5.0934249999999999</v>
      </c>
      <c r="T42" s="77">
        <v>12.546800000000001</v>
      </c>
      <c r="U42" s="77">
        <v>2.24E-2</v>
      </c>
      <c r="V42" s="77">
        <v>1</v>
      </c>
      <c r="X42" s="36">
        <v>5.0934249999999999</v>
      </c>
      <c r="Y42" s="36">
        <v>15.226800000000001</v>
      </c>
      <c r="Z42" s="36">
        <v>2.24E-2</v>
      </c>
      <c r="AA42" s="36">
        <v>1</v>
      </c>
      <c r="AC42" s="55">
        <v>-5.9185249999999998</v>
      </c>
      <c r="AD42" s="55">
        <v>-16.0519</v>
      </c>
      <c r="AE42" s="55">
        <v>2.64E-2</v>
      </c>
      <c r="AF42" s="55">
        <v>1</v>
      </c>
      <c r="AH42" s="78">
        <v>-5.9185249999999998</v>
      </c>
      <c r="AI42" s="78">
        <v>-13.3719</v>
      </c>
      <c r="AJ42" s="78">
        <v>2.64E-2</v>
      </c>
      <c r="AK42" s="78">
        <v>1</v>
      </c>
      <c r="AM42" s="79">
        <v>-5.9185249999999998</v>
      </c>
      <c r="AN42" s="79">
        <v>12.548100000000002</v>
      </c>
      <c r="AO42" s="79">
        <v>2.64E-2</v>
      </c>
      <c r="AP42" s="79">
        <v>1</v>
      </c>
      <c r="AR42" s="80">
        <v>-5.9185249999999998</v>
      </c>
      <c r="AS42" s="80">
        <v>15.228100000000001</v>
      </c>
      <c r="AT42" s="80">
        <v>2.64E-2</v>
      </c>
      <c r="AU42" s="80">
        <v>1</v>
      </c>
    </row>
    <row r="43" spans="1:47">
      <c r="A43" s="76">
        <v>43</v>
      </c>
      <c r="B43" s="76">
        <v>5.0934249999999999</v>
      </c>
      <c r="C43" s="76">
        <v>-15.226800000000001</v>
      </c>
      <c r="D43" s="76">
        <v>2.24E-2</v>
      </c>
      <c r="E43" s="76">
        <v>1</v>
      </c>
      <c r="G43" s="165"/>
      <c r="H43" s="62">
        <v>3</v>
      </c>
      <c r="I43" s="76">
        <v>5.0934249999999999</v>
      </c>
      <c r="J43" s="76">
        <v>-15.226800000000001</v>
      </c>
      <c r="K43" s="76">
        <v>2.24E-2</v>
      </c>
      <c r="L43" s="76">
        <v>1</v>
      </c>
      <c r="N43" s="44">
        <v>5.0934249999999999</v>
      </c>
      <c r="O43" s="44">
        <v>-12.546800000000001</v>
      </c>
      <c r="P43" s="44">
        <v>2.24E-2</v>
      </c>
      <c r="Q43" s="44">
        <v>1</v>
      </c>
      <c r="S43" s="77">
        <v>5.0934249999999999</v>
      </c>
      <c r="T43" s="77">
        <v>13.373200000000001</v>
      </c>
      <c r="U43" s="77">
        <v>2.24E-2</v>
      </c>
      <c r="V43" s="77">
        <v>1</v>
      </c>
      <c r="X43" s="36">
        <v>5.0934249999999999</v>
      </c>
      <c r="Y43" s="36">
        <v>16.0532</v>
      </c>
      <c r="Z43" s="36">
        <v>2.24E-2</v>
      </c>
      <c r="AA43" s="36">
        <v>1</v>
      </c>
      <c r="AC43" s="55">
        <v>-5.9185249999999998</v>
      </c>
      <c r="AD43" s="55">
        <v>-15.228100000000001</v>
      </c>
      <c r="AE43" s="55">
        <v>2.64E-2</v>
      </c>
      <c r="AF43" s="55">
        <v>1</v>
      </c>
      <c r="AH43" s="78">
        <v>-5.9185249999999998</v>
      </c>
      <c r="AI43" s="78">
        <v>-12.548100000000002</v>
      </c>
      <c r="AJ43" s="78">
        <v>2.64E-2</v>
      </c>
      <c r="AK43" s="78">
        <v>1</v>
      </c>
      <c r="AM43" s="79">
        <v>-5.9185249999999998</v>
      </c>
      <c r="AN43" s="79">
        <v>13.3719</v>
      </c>
      <c r="AO43" s="79">
        <v>2.64E-2</v>
      </c>
      <c r="AP43" s="79">
        <v>1</v>
      </c>
      <c r="AR43" s="80">
        <v>-5.9185249999999998</v>
      </c>
      <c r="AS43" s="80">
        <v>16.0519</v>
      </c>
      <c r="AT43" s="80">
        <v>2.64E-2</v>
      </c>
      <c r="AU43" s="80">
        <v>1</v>
      </c>
    </row>
    <row r="44" spans="1:47">
      <c r="A44" s="76">
        <v>44</v>
      </c>
      <c r="B44" s="76">
        <v>5.9198249999999994</v>
      </c>
      <c r="C44" s="76">
        <v>-15.226800000000001</v>
      </c>
      <c r="D44" s="76">
        <v>2.24E-2</v>
      </c>
      <c r="E44" s="76">
        <v>1</v>
      </c>
      <c r="G44" s="165"/>
      <c r="H44" s="62">
        <v>4</v>
      </c>
      <c r="I44" s="76">
        <v>5.9198249999999994</v>
      </c>
      <c r="J44" s="76">
        <v>-15.226800000000001</v>
      </c>
      <c r="K44" s="76">
        <v>2.24E-2</v>
      </c>
      <c r="L44" s="76">
        <v>1</v>
      </c>
      <c r="N44" s="44">
        <v>5.9198249999999994</v>
      </c>
      <c r="O44" s="44">
        <v>-12.546800000000001</v>
      </c>
      <c r="P44" s="44">
        <v>2.24E-2</v>
      </c>
      <c r="Q44" s="44">
        <v>1</v>
      </c>
      <c r="S44" s="77">
        <v>5.9198249999999994</v>
      </c>
      <c r="T44" s="77">
        <v>13.373200000000001</v>
      </c>
      <c r="U44" s="77">
        <v>2.24E-2</v>
      </c>
      <c r="V44" s="77">
        <v>1</v>
      </c>
      <c r="X44" s="36">
        <v>5.9198249999999994</v>
      </c>
      <c r="Y44" s="36">
        <v>16.0532</v>
      </c>
      <c r="Z44" s="36">
        <v>2.24E-2</v>
      </c>
      <c r="AA44" s="36">
        <v>1</v>
      </c>
      <c r="AC44" s="55">
        <v>-5.0947249999999995</v>
      </c>
      <c r="AD44" s="55">
        <v>-15.228100000000001</v>
      </c>
      <c r="AE44" s="55">
        <v>2.64E-2</v>
      </c>
      <c r="AF44" s="55">
        <v>1</v>
      </c>
      <c r="AH44" s="78">
        <v>-5.0947249999999995</v>
      </c>
      <c r="AI44" s="78">
        <v>-12.548100000000002</v>
      </c>
      <c r="AJ44" s="78">
        <v>2.64E-2</v>
      </c>
      <c r="AK44" s="78">
        <v>1</v>
      </c>
      <c r="AM44" s="79">
        <v>-5.0947249999999995</v>
      </c>
      <c r="AN44" s="79">
        <v>13.3719</v>
      </c>
      <c r="AO44" s="79">
        <v>2.64E-2</v>
      </c>
      <c r="AP44" s="79">
        <v>1</v>
      </c>
      <c r="AR44" s="80">
        <v>-5.0947249999999995</v>
      </c>
      <c r="AS44" s="80">
        <v>16.0519</v>
      </c>
      <c r="AT44" s="80">
        <v>2.64E-2</v>
      </c>
      <c r="AU44" s="80">
        <v>1</v>
      </c>
    </row>
    <row r="45" spans="1:47">
      <c r="A45" s="76">
        <v>45</v>
      </c>
      <c r="B45" s="76">
        <v>5.8358749999999997</v>
      </c>
      <c r="C45" s="76">
        <v>-16.0532</v>
      </c>
      <c r="D45" s="76">
        <v>2.24E-2</v>
      </c>
      <c r="E45" s="76">
        <v>1</v>
      </c>
      <c r="G45" s="164">
        <v>12</v>
      </c>
      <c r="H45" s="60">
        <v>1</v>
      </c>
      <c r="I45" s="76">
        <v>5.8358749999999997</v>
      </c>
      <c r="J45" s="76">
        <v>-16.0532</v>
      </c>
      <c r="K45" s="76">
        <v>2.24E-2</v>
      </c>
      <c r="L45" s="76">
        <v>1</v>
      </c>
      <c r="N45" s="44">
        <v>5.8358749999999997</v>
      </c>
      <c r="O45" s="44">
        <v>-13.373200000000001</v>
      </c>
      <c r="P45" s="44">
        <v>2.24E-2</v>
      </c>
      <c r="Q45" s="44">
        <v>1</v>
      </c>
      <c r="S45" s="77">
        <v>5.8358749999999997</v>
      </c>
      <c r="T45" s="77">
        <v>12.546800000000001</v>
      </c>
      <c r="U45" s="77">
        <v>2.24E-2</v>
      </c>
      <c r="V45" s="77">
        <v>1</v>
      </c>
      <c r="X45" s="36">
        <v>5.8358749999999997</v>
      </c>
      <c r="Y45" s="36">
        <v>15.226800000000001</v>
      </c>
      <c r="Z45" s="36">
        <v>2.24E-2</v>
      </c>
      <c r="AA45" s="36">
        <v>1</v>
      </c>
      <c r="AC45" s="55">
        <v>-5.0107749999999998</v>
      </c>
      <c r="AD45" s="55">
        <v>-16.0519</v>
      </c>
      <c r="AE45" s="55">
        <v>2.64E-2</v>
      </c>
      <c r="AF45" s="55">
        <v>1</v>
      </c>
      <c r="AH45" s="78">
        <v>-5.0107749999999998</v>
      </c>
      <c r="AI45" s="78">
        <v>-13.3719</v>
      </c>
      <c r="AJ45" s="78">
        <v>2.64E-2</v>
      </c>
      <c r="AK45" s="78">
        <v>1</v>
      </c>
      <c r="AM45" s="79">
        <v>-5.0107749999999998</v>
      </c>
      <c r="AN45" s="79">
        <v>12.548100000000002</v>
      </c>
      <c r="AO45" s="79">
        <v>2.64E-2</v>
      </c>
      <c r="AP45" s="79">
        <v>1</v>
      </c>
      <c r="AR45" s="80">
        <v>-5.0107749999999998</v>
      </c>
      <c r="AS45" s="80">
        <v>15.228100000000001</v>
      </c>
      <c r="AT45" s="80">
        <v>2.64E-2</v>
      </c>
      <c r="AU45" s="80">
        <v>1</v>
      </c>
    </row>
    <row r="46" spans="1:47">
      <c r="A46" s="76">
        <v>46</v>
      </c>
      <c r="B46" s="76">
        <v>5.0094750000000001</v>
      </c>
      <c r="C46" s="76">
        <v>-16.0532</v>
      </c>
      <c r="D46" s="76">
        <v>2.24E-2</v>
      </c>
      <c r="E46" s="76">
        <v>1</v>
      </c>
      <c r="G46" s="165"/>
      <c r="H46" s="62">
        <v>2</v>
      </c>
      <c r="I46" s="76">
        <v>5.0094750000000001</v>
      </c>
      <c r="J46" s="76">
        <v>-16.0532</v>
      </c>
      <c r="K46" s="76">
        <v>2.24E-2</v>
      </c>
      <c r="L46" s="76">
        <v>1</v>
      </c>
      <c r="N46" s="44">
        <v>5.0094750000000001</v>
      </c>
      <c r="O46" s="44">
        <v>-13.373200000000001</v>
      </c>
      <c r="P46" s="44">
        <v>2.24E-2</v>
      </c>
      <c r="Q46" s="44">
        <v>1</v>
      </c>
      <c r="S46" s="77">
        <v>5.0094750000000001</v>
      </c>
      <c r="T46" s="77">
        <v>12.546800000000001</v>
      </c>
      <c r="U46" s="77">
        <v>2.24E-2</v>
      </c>
      <c r="V46" s="77">
        <v>1</v>
      </c>
      <c r="X46" s="36">
        <v>5.0094750000000001</v>
      </c>
      <c r="Y46" s="36">
        <v>15.226800000000001</v>
      </c>
      <c r="Z46" s="36">
        <v>2.24E-2</v>
      </c>
      <c r="AA46" s="36">
        <v>1</v>
      </c>
      <c r="AC46" s="55">
        <v>-5.8345750000000001</v>
      </c>
      <c r="AD46" s="55">
        <v>-16.0519</v>
      </c>
      <c r="AE46" s="55">
        <v>2.64E-2</v>
      </c>
      <c r="AF46" s="55">
        <v>1</v>
      </c>
      <c r="AH46" s="78">
        <v>-5.8345750000000001</v>
      </c>
      <c r="AI46" s="78">
        <v>-13.3719</v>
      </c>
      <c r="AJ46" s="78">
        <v>2.64E-2</v>
      </c>
      <c r="AK46" s="78">
        <v>1</v>
      </c>
      <c r="AM46" s="79">
        <v>-5.8345750000000001</v>
      </c>
      <c r="AN46" s="79">
        <v>12.548100000000002</v>
      </c>
      <c r="AO46" s="79">
        <v>2.64E-2</v>
      </c>
      <c r="AP46" s="79">
        <v>1</v>
      </c>
      <c r="AR46" s="80">
        <v>-5.8345750000000001</v>
      </c>
      <c r="AS46" s="80">
        <v>15.228100000000001</v>
      </c>
      <c r="AT46" s="80">
        <v>2.64E-2</v>
      </c>
      <c r="AU46" s="80">
        <v>1</v>
      </c>
    </row>
    <row r="47" spans="1:47">
      <c r="A47" s="76">
        <v>47</v>
      </c>
      <c r="B47" s="76">
        <v>5.0094750000000001</v>
      </c>
      <c r="C47" s="76">
        <v>-15.226800000000001</v>
      </c>
      <c r="D47" s="76">
        <v>2.24E-2</v>
      </c>
      <c r="E47" s="76">
        <v>1</v>
      </c>
      <c r="G47" s="165"/>
      <c r="H47" s="62">
        <v>3</v>
      </c>
      <c r="I47" s="76">
        <v>5.0094750000000001</v>
      </c>
      <c r="J47" s="76">
        <v>-15.226800000000001</v>
      </c>
      <c r="K47" s="76">
        <v>2.24E-2</v>
      </c>
      <c r="L47" s="76">
        <v>1</v>
      </c>
      <c r="N47" s="44">
        <v>5.0094750000000001</v>
      </c>
      <c r="O47" s="44">
        <v>-12.546800000000001</v>
      </c>
      <c r="P47" s="44">
        <v>2.24E-2</v>
      </c>
      <c r="Q47" s="44">
        <v>1</v>
      </c>
      <c r="S47" s="77">
        <v>5.0094750000000001</v>
      </c>
      <c r="T47" s="77">
        <v>13.373200000000001</v>
      </c>
      <c r="U47" s="77">
        <v>2.24E-2</v>
      </c>
      <c r="V47" s="77">
        <v>1</v>
      </c>
      <c r="X47" s="36">
        <v>5.0094750000000001</v>
      </c>
      <c r="Y47" s="36">
        <v>16.0532</v>
      </c>
      <c r="Z47" s="36">
        <v>2.24E-2</v>
      </c>
      <c r="AA47" s="36">
        <v>1</v>
      </c>
      <c r="AC47" s="55">
        <v>-5.8345750000000001</v>
      </c>
      <c r="AD47" s="55">
        <v>-15.228100000000001</v>
      </c>
      <c r="AE47" s="55">
        <v>2.64E-2</v>
      </c>
      <c r="AF47" s="55">
        <v>1</v>
      </c>
      <c r="AH47" s="78">
        <v>-5.8345750000000001</v>
      </c>
      <c r="AI47" s="78">
        <v>-12.548100000000002</v>
      </c>
      <c r="AJ47" s="78">
        <v>2.64E-2</v>
      </c>
      <c r="AK47" s="78">
        <v>1</v>
      </c>
      <c r="AM47" s="79">
        <v>-5.8345750000000001</v>
      </c>
      <c r="AN47" s="79">
        <v>13.3719</v>
      </c>
      <c r="AO47" s="79">
        <v>2.64E-2</v>
      </c>
      <c r="AP47" s="79">
        <v>1</v>
      </c>
      <c r="AR47" s="80">
        <v>-5.8345750000000001</v>
      </c>
      <c r="AS47" s="80">
        <v>16.0519</v>
      </c>
      <c r="AT47" s="80">
        <v>2.64E-2</v>
      </c>
      <c r="AU47" s="80">
        <v>1</v>
      </c>
    </row>
    <row r="48" spans="1:47">
      <c r="A48" s="76">
        <v>48</v>
      </c>
      <c r="B48" s="76">
        <v>5.8358749999999997</v>
      </c>
      <c r="C48" s="76">
        <v>-15.226800000000001</v>
      </c>
      <c r="D48" s="76">
        <v>2.24E-2</v>
      </c>
      <c r="E48" s="76">
        <v>1</v>
      </c>
      <c r="G48" s="166"/>
      <c r="H48" s="64">
        <v>4</v>
      </c>
      <c r="I48" s="76">
        <v>5.8358749999999997</v>
      </c>
      <c r="J48" s="76">
        <v>-15.226800000000001</v>
      </c>
      <c r="K48" s="76">
        <v>2.24E-2</v>
      </c>
      <c r="L48" s="76">
        <v>1</v>
      </c>
      <c r="N48" s="44">
        <v>5.8358749999999997</v>
      </c>
      <c r="O48" s="44">
        <v>-12.546800000000001</v>
      </c>
      <c r="P48" s="44">
        <v>2.24E-2</v>
      </c>
      <c r="Q48" s="44">
        <v>1</v>
      </c>
      <c r="S48" s="77">
        <v>5.8358749999999997</v>
      </c>
      <c r="T48" s="77">
        <v>13.373200000000001</v>
      </c>
      <c r="U48" s="77">
        <v>2.24E-2</v>
      </c>
      <c r="V48" s="77">
        <v>1</v>
      </c>
      <c r="X48" s="36">
        <v>5.8358749999999997</v>
      </c>
      <c r="Y48" s="36">
        <v>16.0532</v>
      </c>
      <c r="Z48" s="36">
        <v>2.24E-2</v>
      </c>
      <c r="AA48" s="36">
        <v>1</v>
      </c>
      <c r="AC48" s="55">
        <v>-5.0107749999999998</v>
      </c>
      <c r="AD48" s="55">
        <v>-15.228100000000001</v>
      </c>
      <c r="AE48" s="55">
        <v>2.64E-2</v>
      </c>
      <c r="AF48" s="55">
        <v>1</v>
      </c>
      <c r="AH48" s="78">
        <v>-5.0107749999999998</v>
      </c>
      <c r="AI48" s="78">
        <v>-12.548100000000002</v>
      </c>
      <c r="AJ48" s="78">
        <v>2.64E-2</v>
      </c>
      <c r="AK48" s="78">
        <v>1</v>
      </c>
      <c r="AM48" s="79">
        <v>-5.0107749999999998</v>
      </c>
      <c r="AN48" s="79">
        <v>13.3719</v>
      </c>
      <c r="AO48" s="79">
        <v>2.64E-2</v>
      </c>
      <c r="AP48" s="79">
        <v>1</v>
      </c>
      <c r="AR48" s="80">
        <v>-5.0107749999999998</v>
      </c>
      <c r="AS48" s="80">
        <v>16.0519</v>
      </c>
      <c r="AT48" s="80">
        <v>2.64E-2</v>
      </c>
      <c r="AU48" s="80">
        <v>1</v>
      </c>
    </row>
    <row r="49" spans="1:47">
      <c r="A49" s="76">
        <v>49</v>
      </c>
      <c r="B49" s="76">
        <v>5.7000499999999992</v>
      </c>
      <c r="C49" s="76">
        <v>-16.0532</v>
      </c>
      <c r="D49" s="76">
        <v>2.24E-2</v>
      </c>
      <c r="E49" s="76">
        <v>1</v>
      </c>
      <c r="G49" s="165">
        <v>13</v>
      </c>
      <c r="H49" s="62">
        <v>1</v>
      </c>
      <c r="I49" s="76">
        <v>5.7000499999999992</v>
      </c>
      <c r="J49" s="76">
        <v>-16.0532</v>
      </c>
      <c r="K49" s="76">
        <v>2.24E-2</v>
      </c>
      <c r="L49" s="76">
        <v>1</v>
      </c>
      <c r="N49" s="44">
        <v>5.7000499999999992</v>
      </c>
      <c r="O49" s="44">
        <v>-13.373200000000001</v>
      </c>
      <c r="P49" s="44">
        <v>2.24E-2</v>
      </c>
      <c r="Q49" s="44">
        <v>1</v>
      </c>
      <c r="S49" s="77">
        <v>5.7000499999999992</v>
      </c>
      <c r="T49" s="77">
        <v>12.546800000000001</v>
      </c>
      <c r="U49" s="77">
        <v>2.24E-2</v>
      </c>
      <c r="V49" s="77">
        <v>1</v>
      </c>
      <c r="X49" s="36">
        <v>5.7000499999999992</v>
      </c>
      <c r="Y49" s="36">
        <v>15.226800000000001</v>
      </c>
      <c r="Z49" s="36">
        <v>2.24E-2</v>
      </c>
      <c r="AA49" s="36">
        <v>1</v>
      </c>
      <c r="AC49" s="55">
        <v>-4.8749499999999992</v>
      </c>
      <c r="AD49" s="55">
        <v>-16.0519</v>
      </c>
      <c r="AE49" s="55">
        <v>2.64E-2</v>
      </c>
      <c r="AF49" s="55">
        <v>1</v>
      </c>
      <c r="AH49" s="78">
        <v>-4.8749499999999992</v>
      </c>
      <c r="AI49" s="78">
        <v>-13.3719</v>
      </c>
      <c r="AJ49" s="78">
        <v>2.64E-2</v>
      </c>
      <c r="AK49" s="78">
        <v>1</v>
      </c>
      <c r="AM49" s="79">
        <v>-4.8749499999999992</v>
      </c>
      <c r="AN49" s="79">
        <v>12.548100000000002</v>
      </c>
      <c r="AO49" s="79">
        <v>2.64E-2</v>
      </c>
      <c r="AP49" s="79">
        <v>1</v>
      </c>
      <c r="AR49" s="80">
        <v>-4.8749499999999992</v>
      </c>
      <c r="AS49" s="80">
        <v>15.228100000000001</v>
      </c>
      <c r="AT49" s="80">
        <v>2.64E-2</v>
      </c>
      <c r="AU49" s="80">
        <v>1</v>
      </c>
    </row>
    <row r="50" spans="1:47">
      <c r="A50" s="76">
        <v>50</v>
      </c>
      <c r="B50" s="76">
        <v>4.8736499999999996</v>
      </c>
      <c r="C50" s="76">
        <v>-16.0532</v>
      </c>
      <c r="D50" s="76">
        <v>2.24E-2</v>
      </c>
      <c r="E50" s="76">
        <v>1</v>
      </c>
      <c r="G50" s="165"/>
      <c r="H50" s="62">
        <v>2</v>
      </c>
      <c r="I50" s="76">
        <v>4.8736499999999996</v>
      </c>
      <c r="J50" s="76">
        <v>-16.0532</v>
      </c>
      <c r="K50" s="76">
        <v>2.24E-2</v>
      </c>
      <c r="L50" s="76">
        <v>1</v>
      </c>
      <c r="N50" s="44">
        <v>4.8736499999999996</v>
      </c>
      <c r="O50" s="44">
        <v>-13.373200000000001</v>
      </c>
      <c r="P50" s="44">
        <v>2.24E-2</v>
      </c>
      <c r="Q50" s="44">
        <v>1</v>
      </c>
      <c r="S50" s="77">
        <v>4.8736499999999996</v>
      </c>
      <c r="T50" s="77">
        <v>12.546800000000001</v>
      </c>
      <c r="U50" s="77">
        <v>2.24E-2</v>
      </c>
      <c r="V50" s="77">
        <v>1</v>
      </c>
      <c r="X50" s="36">
        <v>4.8736499999999996</v>
      </c>
      <c r="Y50" s="36">
        <v>15.226800000000001</v>
      </c>
      <c r="Z50" s="36">
        <v>2.24E-2</v>
      </c>
      <c r="AA50" s="36">
        <v>1</v>
      </c>
      <c r="AC50" s="55">
        <v>-5.6987499999999995</v>
      </c>
      <c r="AD50" s="55">
        <v>-16.0519</v>
      </c>
      <c r="AE50" s="55">
        <v>2.64E-2</v>
      </c>
      <c r="AF50" s="55">
        <v>1</v>
      </c>
      <c r="AH50" s="78">
        <v>-5.6987499999999995</v>
      </c>
      <c r="AI50" s="78">
        <v>-13.3719</v>
      </c>
      <c r="AJ50" s="78">
        <v>2.64E-2</v>
      </c>
      <c r="AK50" s="78">
        <v>1</v>
      </c>
      <c r="AM50" s="79">
        <v>-5.6987499999999995</v>
      </c>
      <c r="AN50" s="79">
        <v>12.548100000000002</v>
      </c>
      <c r="AO50" s="79">
        <v>2.64E-2</v>
      </c>
      <c r="AP50" s="79">
        <v>1</v>
      </c>
      <c r="AR50" s="80">
        <v>-5.6987499999999995</v>
      </c>
      <c r="AS50" s="80">
        <v>15.228100000000001</v>
      </c>
      <c r="AT50" s="80">
        <v>2.64E-2</v>
      </c>
      <c r="AU50" s="80">
        <v>1</v>
      </c>
    </row>
    <row r="51" spans="1:47">
      <c r="A51" s="76">
        <v>51</v>
      </c>
      <c r="B51" s="76">
        <v>4.8736499999999996</v>
      </c>
      <c r="C51" s="76">
        <v>-15.226800000000001</v>
      </c>
      <c r="D51" s="76">
        <v>2.24E-2</v>
      </c>
      <c r="E51" s="76">
        <v>1</v>
      </c>
      <c r="G51" s="165"/>
      <c r="H51" s="62">
        <v>3</v>
      </c>
      <c r="I51" s="76">
        <v>4.8736499999999996</v>
      </c>
      <c r="J51" s="76">
        <v>-15.226800000000001</v>
      </c>
      <c r="K51" s="76">
        <v>2.24E-2</v>
      </c>
      <c r="L51" s="76">
        <v>1</v>
      </c>
      <c r="N51" s="44">
        <v>4.8736499999999996</v>
      </c>
      <c r="O51" s="44">
        <v>-12.546800000000001</v>
      </c>
      <c r="P51" s="44">
        <v>2.24E-2</v>
      </c>
      <c r="Q51" s="44">
        <v>1</v>
      </c>
      <c r="S51" s="77">
        <v>4.8736499999999996</v>
      </c>
      <c r="T51" s="77">
        <v>13.373200000000001</v>
      </c>
      <c r="U51" s="77">
        <v>2.24E-2</v>
      </c>
      <c r="V51" s="77">
        <v>1</v>
      </c>
      <c r="X51" s="36">
        <v>4.8736499999999996</v>
      </c>
      <c r="Y51" s="36">
        <v>16.0532</v>
      </c>
      <c r="Z51" s="36">
        <v>2.24E-2</v>
      </c>
      <c r="AA51" s="36">
        <v>1</v>
      </c>
      <c r="AC51" s="55">
        <v>-5.6987499999999995</v>
      </c>
      <c r="AD51" s="55">
        <v>-15.228100000000001</v>
      </c>
      <c r="AE51" s="55">
        <v>2.64E-2</v>
      </c>
      <c r="AF51" s="55">
        <v>1</v>
      </c>
      <c r="AH51" s="78">
        <v>-5.6987499999999995</v>
      </c>
      <c r="AI51" s="78">
        <v>-12.548100000000002</v>
      </c>
      <c r="AJ51" s="78">
        <v>2.64E-2</v>
      </c>
      <c r="AK51" s="78">
        <v>1</v>
      </c>
      <c r="AM51" s="79">
        <v>-5.6987499999999995</v>
      </c>
      <c r="AN51" s="79">
        <v>13.3719</v>
      </c>
      <c r="AO51" s="79">
        <v>2.64E-2</v>
      </c>
      <c r="AP51" s="79">
        <v>1</v>
      </c>
      <c r="AR51" s="80">
        <v>-5.6987499999999995</v>
      </c>
      <c r="AS51" s="80">
        <v>16.0519</v>
      </c>
      <c r="AT51" s="80">
        <v>2.64E-2</v>
      </c>
      <c r="AU51" s="80">
        <v>1</v>
      </c>
    </row>
    <row r="52" spans="1:47">
      <c r="A52" s="76">
        <v>52</v>
      </c>
      <c r="B52" s="76">
        <v>5.7000499999999992</v>
      </c>
      <c r="C52" s="76">
        <v>-15.226800000000001</v>
      </c>
      <c r="D52" s="76">
        <v>2.24E-2</v>
      </c>
      <c r="E52" s="76">
        <v>1</v>
      </c>
      <c r="G52" s="165"/>
      <c r="H52" s="62">
        <v>4</v>
      </c>
      <c r="I52" s="76">
        <v>5.7000499999999992</v>
      </c>
      <c r="J52" s="76">
        <v>-15.226800000000001</v>
      </c>
      <c r="K52" s="76">
        <v>2.24E-2</v>
      </c>
      <c r="L52" s="76">
        <v>1</v>
      </c>
      <c r="N52" s="44">
        <v>5.7000499999999992</v>
      </c>
      <c r="O52" s="44">
        <v>-12.546800000000001</v>
      </c>
      <c r="P52" s="44">
        <v>2.24E-2</v>
      </c>
      <c r="Q52" s="44">
        <v>1</v>
      </c>
      <c r="S52" s="77">
        <v>5.7000499999999992</v>
      </c>
      <c r="T52" s="77">
        <v>13.373200000000001</v>
      </c>
      <c r="U52" s="77">
        <v>2.24E-2</v>
      </c>
      <c r="V52" s="77">
        <v>1</v>
      </c>
      <c r="X52" s="36">
        <v>5.7000499999999992</v>
      </c>
      <c r="Y52" s="36">
        <v>16.0532</v>
      </c>
      <c r="Z52" s="36">
        <v>2.24E-2</v>
      </c>
      <c r="AA52" s="36">
        <v>1</v>
      </c>
      <c r="AC52" s="55">
        <v>-4.8749499999999992</v>
      </c>
      <c r="AD52" s="55">
        <v>-15.228100000000001</v>
      </c>
      <c r="AE52" s="55">
        <v>2.64E-2</v>
      </c>
      <c r="AF52" s="55">
        <v>1</v>
      </c>
      <c r="AH52" s="78">
        <v>-4.8749499999999992</v>
      </c>
      <c r="AI52" s="78">
        <v>-12.548100000000002</v>
      </c>
      <c r="AJ52" s="78">
        <v>2.64E-2</v>
      </c>
      <c r="AK52" s="78">
        <v>1</v>
      </c>
      <c r="AM52" s="79">
        <v>-4.8749499999999992</v>
      </c>
      <c r="AN52" s="79">
        <v>13.3719</v>
      </c>
      <c r="AO52" s="79">
        <v>2.64E-2</v>
      </c>
      <c r="AP52" s="79">
        <v>1</v>
      </c>
      <c r="AR52" s="80">
        <v>-4.8749499999999992</v>
      </c>
      <c r="AS52" s="80">
        <v>16.0519</v>
      </c>
      <c r="AT52" s="80">
        <v>2.64E-2</v>
      </c>
      <c r="AU52" s="80">
        <v>1</v>
      </c>
    </row>
    <row r="53" spans="1:47">
      <c r="A53" s="76">
        <v>53</v>
      </c>
      <c r="B53" s="76">
        <v>5.5620750000000001</v>
      </c>
      <c r="C53" s="76">
        <v>-16.0532</v>
      </c>
      <c r="D53" s="76">
        <v>2.24E-2</v>
      </c>
      <c r="E53" s="76">
        <v>1</v>
      </c>
      <c r="G53" s="164">
        <v>14</v>
      </c>
      <c r="H53" s="60">
        <v>1</v>
      </c>
      <c r="I53" s="76">
        <v>5.5620750000000001</v>
      </c>
      <c r="J53" s="76">
        <v>-16.0532</v>
      </c>
      <c r="K53" s="76">
        <v>2.24E-2</v>
      </c>
      <c r="L53" s="76">
        <v>1</v>
      </c>
      <c r="N53" s="44">
        <v>5.5620750000000001</v>
      </c>
      <c r="O53" s="44">
        <v>-13.373200000000001</v>
      </c>
      <c r="P53" s="44">
        <v>2.24E-2</v>
      </c>
      <c r="Q53" s="44">
        <v>1</v>
      </c>
      <c r="S53" s="77">
        <v>5.5620750000000001</v>
      </c>
      <c r="T53" s="77">
        <v>12.546800000000001</v>
      </c>
      <c r="U53" s="77">
        <v>2.24E-2</v>
      </c>
      <c r="V53" s="77">
        <v>1</v>
      </c>
      <c r="X53" s="36">
        <v>5.5620750000000001</v>
      </c>
      <c r="Y53" s="36">
        <v>15.226800000000001</v>
      </c>
      <c r="Z53" s="36">
        <v>2.24E-2</v>
      </c>
      <c r="AA53" s="36">
        <v>1</v>
      </c>
      <c r="AC53" s="55">
        <v>-4.7369750000000002</v>
      </c>
      <c r="AD53" s="55">
        <v>-16.0519</v>
      </c>
      <c r="AE53" s="55">
        <v>2.64E-2</v>
      </c>
      <c r="AF53" s="55">
        <v>1</v>
      </c>
      <c r="AH53" s="78">
        <v>-4.7369750000000002</v>
      </c>
      <c r="AI53" s="78">
        <v>-13.3719</v>
      </c>
      <c r="AJ53" s="78">
        <v>2.64E-2</v>
      </c>
      <c r="AK53" s="78">
        <v>1</v>
      </c>
      <c r="AM53" s="79">
        <v>-4.7369750000000002</v>
      </c>
      <c r="AN53" s="79">
        <v>12.548100000000002</v>
      </c>
      <c r="AO53" s="79">
        <v>2.64E-2</v>
      </c>
      <c r="AP53" s="79">
        <v>1</v>
      </c>
      <c r="AR53" s="80">
        <v>-4.7369750000000002</v>
      </c>
      <c r="AS53" s="80">
        <v>15.228100000000001</v>
      </c>
      <c r="AT53" s="80">
        <v>2.64E-2</v>
      </c>
      <c r="AU53" s="80">
        <v>1</v>
      </c>
    </row>
    <row r="54" spans="1:47">
      <c r="A54" s="76">
        <v>54</v>
      </c>
      <c r="B54" s="76">
        <v>4.7356750000000005</v>
      </c>
      <c r="C54" s="76">
        <v>-16.0532</v>
      </c>
      <c r="D54" s="76">
        <v>2.24E-2</v>
      </c>
      <c r="E54" s="76">
        <v>1</v>
      </c>
      <c r="G54" s="165"/>
      <c r="H54" s="62">
        <v>2</v>
      </c>
      <c r="I54" s="76">
        <v>4.7356750000000005</v>
      </c>
      <c r="J54" s="76">
        <v>-16.0532</v>
      </c>
      <c r="K54" s="76">
        <v>2.24E-2</v>
      </c>
      <c r="L54" s="76">
        <v>1</v>
      </c>
      <c r="N54" s="44">
        <v>4.7356750000000005</v>
      </c>
      <c r="O54" s="44">
        <v>-13.373200000000001</v>
      </c>
      <c r="P54" s="44">
        <v>2.24E-2</v>
      </c>
      <c r="Q54" s="44">
        <v>1</v>
      </c>
      <c r="S54" s="77">
        <v>4.7356750000000005</v>
      </c>
      <c r="T54" s="77">
        <v>12.546800000000001</v>
      </c>
      <c r="U54" s="77">
        <v>2.24E-2</v>
      </c>
      <c r="V54" s="77">
        <v>1</v>
      </c>
      <c r="X54" s="36">
        <v>4.7356750000000005</v>
      </c>
      <c r="Y54" s="36">
        <v>15.226800000000001</v>
      </c>
      <c r="Z54" s="36">
        <v>2.24E-2</v>
      </c>
      <c r="AA54" s="36">
        <v>1</v>
      </c>
      <c r="AC54" s="55">
        <v>-5.5607750000000005</v>
      </c>
      <c r="AD54" s="55">
        <v>-16.0519</v>
      </c>
      <c r="AE54" s="55">
        <v>2.64E-2</v>
      </c>
      <c r="AF54" s="55">
        <v>1</v>
      </c>
      <c r="AH54" s="78">
        <v>-5.5607750000000005</v>
      </c>
      <c r="AI54" s="78">
        <v>-13.3719</v>
      </c>
      <c r="AJ54" s="78">
        <v>2.64E-2</v>
      </c>
      <c r="AK54" s="78">
        <v>1</v>
      </c>
      <c r="AM54" s="79">
        <v>-5.5607750000000005</v>
      </c>
      <c r="AN54" s="79">
        <v>12.548100000000002</v>
      </c>
      <c r="AO54" s="79">
        <v>2.64E-2</v>
      </c>
      <c r="AP54" s="79">
        <v>1</v>
      </c>
      <c r="AR54" s="80">
        <v>-5.5607750000000005</v>
      </c>
      <c r="AS54" s="80">
        <v>15.228100000000001</v>
      </c>
      <c r="AT54" s="80">
        <v>2.64E-2</v>
      </c>
      <c r="AU54" s="80">
        <v>1</v>
      </c>
    </row>
    <row r="55" spans="1:47">
      <c r="A55" s="76">
        <v>55</v>
      </c>
      <c r="B55" s="76">
        <v>4.7356750000000005</v>
      </c>
      <c r="C55" s="76">
        <v>-15.226800000000001</v>
      </c>
      <c r="D55" s="76">
        <v>2.24E-2</v>
      </c>
      <c r="E55" s="76">
        <v>1</v>
      </c>
      <c r="G55" s="165"/>
      <c r="H55" s="62">
        <v>3</v>
      </c>
      <c r="I55" s="76">
        <v>4.7356750000000005</v>
      </c>
      <c r="J55" s="76">
        <v>-15.226800000000001</v>
      </c>
      <c r="K55" s="76">
        <v>2.24E-2</v>
      </c>
      <c r="L55" s="76">
        <v>1</v>
      </c>
      <c r="N55" s="44">
        <v>4.7356750000000005</v>
      </c>
      <c r="O55" s="44">
        <v>-12.546800000000001</v>
      </c>
      <c r="P55" s="44">
        <v>2.24E-2</v>
      </c>
      <c r="Q55" s="44">
        <v>1</v>
      </c>
      <c r="S55" s="77">
        <v>4.7356750000000005</v>
      </c>
      <c r="T55" s="77">
        <v>13.373200000000001</v>
      </c>
      <c r="U55" s="77">
        <v>2.24E-2</v>
      </c>
      <c r="V55" s="77">
        <v>1</v>
      </c>
      <c r="X55" s="36">
        <v>4.7356750000000005</v>
      </c>
      <c r="Y55" s="36">
        <v>16.0532</v>
      </c>
      <c r="Z55" s="36">
        <v>2.24E-2</v>
      </c>
      <c r="AA55" s="36">
        <v>1</v>
      </c>
      <c r="AC55" s="55">
        <v>-5.5607750000000005</v>
      </c>
      <c r="AD55" s="55">
        <v>-15.228100000000001</v>
      </c>
      <c r="AE55" s="55">
        <v>2.64E-2</v>
      </c>
      <c r="AF55" s="55">
        <v>1</v>
      </c>
      <c r="AH55" s="78">
        <v>-5.5607750000000005</v>
      </c>
      <c r="AI55" s="78">
        <v>-12.548100000000002</v>
      </c>
      <c r="AJ55" s="78">
        <v>2.64E-2</v>
      </c>
      <c r="AK55" s="78">
        <v>1</v>
      </c>
      <c r="AM55" s="79">
        <v>-5.5607750000000005</v>
      </c>
      <c r="AN55" s="79">
        <v>13.3719</v>
      </c>
      <c r="AO55" s="79">
        <v>2.64E-2</v>
      </c>
      <c r="AP55" s="79">
        <v>1</v>
      </c>
      <c r="AR55" s="80">
        <v>-5.5607750000000005</v>
      </c>
      <c r="AS55" s="80">
        <v>16.0519</v>
      </c>
      <c r="AT55" s="80">
        <v>2.64E-2</v>
      </c>
      <c r="AU55" s="80">
        <v>1</v>
      </c>
    </row>
    <row r="56" spans="1:47">
      <c r="A56" s="76">
        <v>56</v>
      </c>
      <c r="B56" s="76">
        <v>5.5620750000000001</v>
      </c>
      <c r="C56" s="76">
        <v>-15.226800000000001</v>
      </c>
      <c r="D56" s="76">
        <v>2.24E-2</v>
      </c>
      <c r="E56" s="76">
        <v>1</v>
      </c>
      <c r="G56" s="166"/>
      <c r="H56" s="64">
        <v>4</v>
      </c>
      <c r="I56" s="76">
        <v>5.5620750000000001</v>
      </c>
      <c r="J56" s="76">
        <v>-15.226800000000001</v>
      </c>
      <c r="K56" s="76">
        <v>2.24E-2</v>
      </c>
      <c r="L56" s="76">
        <v>1</v>
      </c>
      <c r="N56" s="44">
        <v>5.5620750000000001</v>
      </c>
      <c r="O56" s="44">
        <v>-12.546800000000001</v>
      </c>
      <c r="P56" s="44">
        <v>2.24E-2</v>
      </c>
      <c r="Q56" s="44">
        <v>1</v>
      </c>
      <c r="S56" s="77">
        <v>5.5620750000000001</v>
      </c>
      <c r="T56" s="77">
        <v>13.373200000000001</v>
      </c>
      <c r="U56" s="77">
        <v>2.24E-2</v>
      </c>
      <c r="V56" s="77">
        <v>1</v>
      </c>
      <c r="X56" s="36">
        <v>5.5620750000000001</v>
      </c>
      <c r="Y56" s="36">
        <v>16.0532</v>
      </c>
      <c r="Z56" s="36">
        <v>2.24E-2</v>
      </c>
      <c r="AA56" s="36">
        <v>1</v>
      </c>
      <c r="AC56" s="55">
        <v>-4.7369750000000002</v>
      </c>
      <c r="AD56" s="55">
        <v>-15.228100000000001</v>
      </c>
      <c r="AE56" s="55">
        <v>2.64E-2</v>
      </c>
      <c r="AF56" s="55">
        <v>1</v>
      </c>
      <c r="AH56" s="78">
        <v>-4.7369750000000002</v>
      </c>
      <c r="AI56" s="78">
        <v>-12.548100000000002</v>
      </c>
      <c r="AJ56" s="78">
        <v>2.64E-2</v>
      </c>
      <c r="AK56" s="78">
        <v>1</v>
      </c>
      <c r="AM56" s="79">
        <v>-4.7369750000000002</v>
      </c>
      <c r="AN56" s="79">
        <v>13.3719</v>
      </c>
      <c r="AO56" s="79">
        <v>2.64E-2</v>
      </c>
      <c r="AP56" s="79">
        <v>1</v>
      </c>
      <c r="AR56" s="80">
        <v>-4.7369750000000002</v>
      </c>
      <c r="AS56" s="80">
        <v>16.0519</v>
      </c>
      <c r="AT56" s="80">
        <v>2.64E-2</v>
      </c>
      <c r="AU56" s="80">
        <v>1</v>
      </c>
    </row>
    <row r="57" spans="1:47">
      <c r="A57" s="76">
        <v>57</v>
      </c>
      <c r="B57" s="76">
        <v>5.4399499999999996</v>
      </c>
      <c r="C57" s="76">
        <v>-16.0532</v>
      </c>
      <c r="D57" s="76">
        <v>2.24E-2</v>
      </c>
      <c r="E57" s="76">
        <v>1</v>
      </c>
      <c r="G57" s="165">
        <v>15</v>
      </c>
      <c r="H57" s="62">
        <v>1</v>
      </c>
      <c r="I57" s="76">
        <v>5.4399499999999996</v>
      </c>
      <c r="J57" s="76">
        <v>-16.0532</v>
      </c>
      <c r="K57" s="76">
        <v>2.24E-2</v>
      </c>
      <c r="L57" s="76">
        <v>1</v>
      </c>
      <c r="N57" s="44">
        <v>5.4399499999999996</v>
      </c>
      <c r="O57" s="44">
        <v>-13.373200000000001</v>
      </c>
      <c r="P57" s="44">
        <v>2.24E-2</v>
      </c>
      <c r="Q57" s="44">
        <v>1</v>
      </c>
      <c r="S57" s="77">
        <v>5.4399499999999996</v>
      </c>
      <c r="T57" s="77">
        <v>12.546800000000001</v>
      </c>
      <c r="U57" s="77">
        <v>2.24E-2</v>
      </c>
      <c r="V57" s="77">
        <v>1</v>
      </c>
      <c r="X57" s="36">
        <v>5.4399499999999996</v>
      </c>
      <c r="Y57" s="36">
        <v>15.226800000000001</v>
      </c>
      <c r="Z57" s="36">
        <v>2.24E-2</v>
      </c>
      <c r="AA57" s="36">
        <v>1</v>
      </c>
      <c r="AC57" s="55">
        <v>-4.6148499999999997</v>
      </c>
      <c r="AD57" s="55">
        <v>-16.0519</v>
      </c>
      <c r="AE57" s="55">
        <v>2.64E-2</v>
      </c>
      <c r="AF57" s="55">
        <v>1</v>
      </c>
      <c r="AH57" s="78">
        <v>-4.6148499999999997</v>
      </c>
      <c r="AI57" s="78">
        <v>-13.3719</v>
      </c>
      <c r="AJ57" s="78">
        <v>2.64E-2</v>
      </c>
      <c r="AK57" s="78">
        <v>1</v>
      </c>
      <c r="AM57" s="79">
        <v>-4.6148499999999997</v>
      </c>
      <c r="AN57" s="79">
        <v>12.548100000000002</v>
      </c>
      <c r="AO57" s="79">
        <v>2.64E-2</v>
      </c>
      <c r="AP57" s="79">
        <v>1</v>
      </c>
      <c r="AR57" s="80">
        <v>-4.6148499999999997</v>
      </c>
      <c r="AS57" s="80">
        <v>15.228100000000001</v>
      </c>
      <c r="AT57" s="80">
        <v>2.64E-2</v>
      </c>
      <c r="AU57" s="80">
        <v>1</v>
      </c>
    </row>
    <row r="58" spans="1:47">
      <c r="A58" s="76">
        <v>58</v>
      </c>
      <c r="B58" s="76">
        <v>4.61355</v>
      </c>
      <c r="C58" s="76">
        <v>-16.0532</v>
      </c>
      <c r="D58" s="76">
        <v>2.24E-2</v>
      </c>
      <c r="E58" s="76">
        <v>1</v>
      </c>
      <c r="G58" s="165"/>
      <c r="H58" s="62">
        <v>2</v>
      </c>
      <c r="I58" s="76">
        <v>4.61355</v>
      </c>
      <c r="J58" s="76">
        <v>-16.0532</v>
      </c>
      <c r="K58" s="76">
        <v>2.24E-2</v>
      </c>
      <c r="L58" s="76">
        <v>1</v>
      </c>
      <c r="N58" s="44">
        <v>4.61355</v>
      </c>
      <c r="O58" s="44">
        <v>-13.373200000000001</v>
      </c>
      <c r="P58" s="44">
        <v>2.24E-2</v>
      </c>
      <c r="Q58" s="44">
        <v>1</v>
      </c>
      <c r="S58" s="77">
        <v>4.61355</v>
      </c>
      <c r="T58" s="77">
        <v>12.546800000000001</v>
      </c>
      <c r="U58" s="77">
        <v>2.24E-2</v>
      </c>
      <c r="V58" s="77">
        <v>1</v>
      </c>
      <c r="X58" s="36">
        <v>4.61355</v>
      </c>
      <c r="Y58" s="36">
        <v>15.226800000000001</v>
      </c>
      <c r="Z58" s="36">
        <v>2.24E-2</v>
      </c>
      <c r="AA58" s="36">
        <v>1</v>
      </c>
      <c r="AC58" s="55">
        <v>-5.43865</v>
      </c>
      <c r="AD58" s="55">
        <v>-16.0519</v>
      </c>
      <c r="AE58" s="55">
        <v>2.64E-2</v>
      </c>
      <c r="AF58" s="55">
        <v>1</v>
      </c>
      <c r="AH58" s="78">
        <v>-5.43865</v>
      </c>
      <c r="AI58" s="78">
        <v>-13.3719</v>
      </c>
      <c r="AJ58" s="78">
        <v>2.64E-2</v>
      </c>
      <c r="AK58" s="78">
        <v>1</v>
      </c>
      <c r="AM58" s="79">
        <v>-5.43865</v>
      </c>
      <c r="AN58" s="79">
        <v>12.548100000000002</v>
      </c>
      <c r="AO58" s="79">
        <v>2.64E-2</v>
      </c>
      <c r="AP58" s="79">
        <v>1</v>
      </c>
      <c r="AR58" s="80">
        <v>-5.43865</v>
      </c>
      <c r="AS58" s="80">
        <v>15.228100000000001</v>
      </c>
      <c r="AT58" s="80">
        <v>2.64E-2</v>
      </c>
      <c r="AU58" s="80">
        <v>1</v>
      </c>
    </row>
    <row r="59" spans="1:47">
      <c r="A59" s="76">
        <v>59</v>
      </c>
      <c r="B59" s="76">
        <v>4.61355</v>
      </c>
      <c r="C59" s="76">
        <v>-15.226800000000001</v>
      </c>
      <c r="D59" s="76">
        <v>2.24E-2</v>
      </c>
      <c r="E59" s="76">
        <v>1</v>
      </c>
      <c r="G59" s="165"/>
      <c r="H59" s="62">
        <v>3</v>
      </c>
      <c r="I59" s="76">
        <v>4.61355</v>
      </c>
      <c r="J59" s="76">
        <v>-15.226800000000001</v>
      </c>
      <c r="K59" s="76">
        <v>2.24E-2</v>
      </c>
      <c r="L59" s="76">
        <v>1</v>
      </c>
      <c r="N59" s="44">
        <v>4.61355</v>
      </c>
      <c r="O59" s="44">
        <v>-12.546800000000001</v>
      </c>
      <c r="P59" s="44">
        <v>2.24E-2</v>
      </c>
      <c r="Q59" s="44">
        <v>1</v>
      </c>
      <c r="S59" s="77">
        <v>4.61355</v>
      </c>
      <c r="T59" s="77">
        <v>13.373200000000001</v>
      </c>
      <c r="U59" s="77">
        <v>2.24E-2</v>
      </c>
      <c r="V59" s="77">
        <v>1</v>
      </c>
      <c r="X59" s="36">
        <v>4.61355</v>
      </c>
      <c r="Y59" s="36">
        <v>16.0532</v>
      </c>
      <c r="Z59" s="36">
        <v>2.24E-2</v>
      </c>
      <c r="AA59" s="36">
        <v>1</v>
      </c>
      <c r="AC59" s="55">
        <v>-5.43865</v>
      </c>
      <c r="AD59" s="55">
        <v>-15.228100000000001</v>
      </c>
      <c r="AE59" s="55">
        <v>2.64E-2</v>
      </c>
      <c r="AF59" s="55">
        <v>1</v>
      </c>
      <c r="AH59" s="78">
        <v>-5.43865</v>
      </c>
      <c r="AI59" s="78">
        <v>-12.548100000000002</v>
      </c>
      <c r="AJ59" s="78">
        <v>2.64E-2</v>
      </c>
      <c r="AK59" s="78">
        <v>1</v>
      </c>
      <c r="AM59" s="79">
        <v>-5.43865</v>
      </c>
      <c r="AN59" s="79">
        <v>13.3719</v>
      </c>
      <c r="AO59" s="79">
        <v>2.64E-2</v>
      </c>
      <c r="AP59" s="79">
        <v>1</v>
      </c>
      <c r="AR59" s="80">
        <v>-5.43865</v>
      </c>
      <c r="AS59" s="80">
        <v>16.0519</v>
      </c>
      <c r="AT59" s="80">
        <v>2.64E-2</v>
      </c>
      <c r="AU59" s="80">
        <v>1</v>
      </c>
    </row>
    <row r="60" spans="1:47">
      <c r="A60" s="76">
        <v>60</v>
      </c>
      <c r="B60" s="76">
        <v>5.4399499999999996</v>
      </c>
      <c r="C60" s="76">
        <v>-15.226800000000001</v>
      </c>
      <c r="D60" s="76">
        <v>2.24E-2</v>
      </c>
      <c r="E60" s="76">
        <v>1</v>
      </c>
      <c r="G60" s="165"/>
      <c r="H60" s="62">
        <v>4</v>
      </c>
      <c r="I60" s="76">
        <v>5.4399499999999996</v>
      </c>
      <c r="J60" s="76">
        <v>-15.226800000000001</v>
      </c>
      <c r="K60" s="76">
        <v>2.24E-2</v>
      </c>
      <c r="L60" s="76">
        <v>1</v>
      </c>
      <c r="N60" s="44">
        <v>5.4399499999999996</v>
      </c>
      <c r="O60" s="44">
        <v>-12.546800000000001</v>
      </c>
      <c r="P60" s="44">
        <v>2.24E-2</v>
      </c>
      <c r="Q60" s="44">
        <v>1</v>
      </c>
      <c r="S60" s="77">
        <v>5.4399499999999996</v>
      </c>
      <c r="T60" s="77">
        <v>13.373200000000001</v>
      </c>
      <c r="U60" s="77">
        <v>2.24E-2</v>
      </c>
      <c r="V60" s="77">
        <v>1</v>
      </c>
      <c r="X60" s="36">
        <v>5.4399499999999996</v>
      </c>
      <c r="Y60" s="36">
        <v>16.0532</v>
      </c>
      <c r="Z60" s="36">
        <v>2.24E-2</v>
      </c>
      <c r="AA60" s="36">
        <v>1</v>
      </c>
      <c r="AC60" s="55">
        <v>-4.6148499999999997</v>
      </c>
      <c r="AD60" s="55">
        <v>-15.228100000000001</v>
      </c>
      <c r="AE60" s="55">
        <v>2.64E-2</v>
      </c>
      <c r="AF60" s="55">
        <v>1</v>
      </c>
      <c r="AH60" s="78">
        <v>-4.6148499999999997</v>
      </c>
      <c r="AI60" s="78">
        <v>-12.548100000000002</v>
      </c>
      <c r="AJ60" s="78">
        <v>2.64E-2</v>
      </c>
      <c r="AK60" s="78">
        <v>1</v>
      </c>
      <c r="AM60" s="79">
        <v>-4.6148499999999997</v>
      </c>
      <c r="AN60" s="79">
        <v>13.3719</v>
      </c>
      <c r="AO60" s="79">
        <v>2.64E-2</v>
      </c>
      <c r="AP60" s="79">
        <v>1</v>
      </c>
      <c r="AR60" s="80">
        <v>-4.6148499999999997</v>
      </c>
      <c r="AS60" s="80">
        <v>16.0519</v>
      </c>
      <c r="AT60" s="80">
        <v>2.64E-2</v>
      </c>
      <c r="AU60" s="80">
        <v>1</v>
      </c>
    </row>
    <row r="61" spans="1:47">
      <c r="A61" s="76">
        <v>61</v>
      </c>
      <c r="B61" s="76">
        <v>5.3721999999999994</v>
      </c>
      <c r="C61" s="76">
        <v>-16.0532</v>
      </c>
      <c r="D61" s="76">
        <v>2.24E-2</v>
      </c>
      <c r="E61" s="76">
        <v>1</v>
      </c>
      <c r="G61" s="164">
        <v>16</v>
      </c>
      <c r="H61" s="60">
        <v>1</v>
      </c>
      <c r="I61" s="76">
        <v>5.3721999999999994</v>
      </c>
      <c r="J61" s="76">
        <v>-16.0532</v>
      </c>
      <c r="K61" s="76">
        <v>2.24E-2</v>
      </c>
      <c r="L61" s="76">
        <v>1</v>
      </c>
      <c r="N61" s="44">
        <v>5.3721999999999994</v>
      </c>
      <c r="O61" s="44">
        <v>-13.373200000000001</v>
      </c>
      <c r="P61" s="44">
        <v>2.24E-2</v>
      </c>
      <c r="Q61" s="44">
        <v>1</v>
      </c>
      <c r="S61" s="77">
        <v>5.3721999999999994</v>
      </c>
      <c r="T61" s="77">
        <v>12.546800000000001</v>
      </c>
      <c r="U61" s="77">
        <v>2.24E-2</v>
      </c>
      <c r="V61" s="77">
        <v>1</v>
      </c>
      <c r="X61" s="36">
        <v>5.3721999999999994</v>
      </c>
      <c r="Y61" s="36">
        <v>15.226800000000001</v>
      </c>
      <c r="Z61" s="36">
        <v>2.24E-2</v>
      </c>
      <c r="AA61" s="36">
        <v>1</v>
      </c>
      <c r="AC61" s="55">
        <v>-4.5457999999999998</v>
      </c>
      <c r="AD61" s="55">
        <v>-16.0532</v>
      </c>
      <c r="AE61" s="55">
        <v>2.24E-2</v>
      </c>
      <c r="AF61" s="55">
        <v>1</v>
      </c>
      <c r="AH61" s="78">
        <v>-4.5457999999999998</v>
      </c>
      <c r="AI61" s="78">
        <v>-13.373200000000001</v>
      </c>
      <c r="AJ61" s="78">
        <v>2.24E-2</v>
      </c>
      <c r="AK61" s="78">
        <v>1</v>
      </c>
      <c r="AM61" s="79">
        <v>-4.5457999999999998</v>
      </c>
      <c r="AN61" s="79">
        <v>12.546800000000001</v>
      </c>
      <c r="AO61" s="79">
        <v>2.24E-2</v>
      </c>
      <c r="AP61" s="79">
        <v>1</v>
      </c>
      <c r="AR61" s="80">
        <v>-4.5457999999999998</v>
      </c>
      <c r="AS61" s="80">
        <v>15.226800000000001</v>
      </c>
      <c r="AT61" s="80">
        <v>2.24E-2</v>
      </c>
      <c r="AU61" s="80">
        <v>1</v>
      </c>
    </row>
    <row r="62" spans="1:47">
      <c r="A62" s="76">
        <v>62</v>
      </c>
      <c r="B62" s="76">
        <v>4.5457999999999998</v>
      </c>
      <c r="C62" s="76">
        <v>-16.0532</v>
      </c>
      <c r="D62" s="76">
        <v>2.24E-2</v>
      </c>
      <c r="E62" s="76">
        <v>1</v>
      </c>
      <c r="G62" s="165"/>
      <c r="H62" s="62">
        <v>2</v>
      </c>
      <c r="I62" s="76">
        <v>4.5457999999999998</v>
      </c>
      <c r="J62" s="76">
        <v>-16.0532</v>
      </c>
      <c r="K62" s="76">
        <v>2.24E-2</v>
      </c>
      <c r="L62" s="76">
        <v>1</v>
      </c>
      <c r="N62" s="44">
        <v>4.5457999999999998</v>
      </c>
      <c r="O62" s="44">
        <v>-13.373200000000001</v>
      </c>
      <c r="P62" s="44">
        <v>2.24E-2</v>
      </c>
      <c r="Q62" s="44">
        <v>1</v>
      </c>
      <c r="S62" s="77">
        <v>4.5457999999999998</v>
      </c>
      <c r="T62" s="77">
        <v>12.546800000000001</v>
      </c>
      <c r="U62" s="77">
        <v>2.24E-2</v>
      </c>
      <c r="V62" s="77">
        <v>1</v>
      </c>
      <c r="X62" s="36">
        <v>4.5457999999999998</v>
      </c>
      <c r="Y62" s="36">
        <v>15.226800000000001</v>
      </c>
      <c r="Z62" s="36">
        <v>2.24E-2</v>
      </c>
      <c r="AA62" s="36">
        <v>1</v>
      </c>
      <c r="AC62" s="55">
        <v>-5.3721999999999994</v>
      </c>
      <c r="AD62" s="55">
        <v>-16.0532</v>
      </c>
      <c r="AE62" s="55">
        <v>2.24E-2</v>
      </c>
      <c r="AF62" s="55">
        <v>1</v>
      </c>
      <c r="AH62" s="78">
        <v>-5.3721999999999994</v>
      </c>
      <c r="AI62" s="78">
        <v>-13.373200000000001</v>
      </c>
      <c r="AJ62" s="78">
        <v>2.24E-2</v>
      </c>
      <c r="AK62" s="78">
        <v>1</v>
      </c>
      <c r="AM62" s="79">
        <v>-5.3721999999999994</v>
      </c>
      <c r="AN62" s="79">
        <v>12.546800000000001</v>
      </c>
      <c r="AO62" s="79">
        <v>2.24E-2</v>
      </c>
      <c r="AP62" s="79">
        <v>1</v>
      </c>
      <c r="AR62" s="80">
        <v>-5.3721999999999994</v>
      </c>
      <c r="AS62" s="80">
        <v>15.226800000000001</v>
      </c>
      <c r="AT62" s="80">
        <v>2.24E-2</v>
      </c>
      <c r="AU62" s="80">
        <v>1</v>
      </c>
    </row>
    <row r="63" spans="1:47">
      <c r="A63" s="76">
        <v>63</v>
      </c>
      <c r="B63" s="76">
        <v>4.5457999999999998</v>
      </c>
      <c r="C63" s="76">
        <v>-15.226800000000001</v>
      </c>
      <c r="D63" s="76">
        <v>2.24E-2</v>
      </c>
      <c r="E63" s="76">
        <v>1</v>
      </c>
      <c r="G63" s="165"/>
      <c r="H63" s="62">
        <v>3</v>
      </c>
      <c r="I63" s="76">
        <v>4.5457999999999998</v>
      </c>
      <c r="J63" s="76">
        <v>-15.226800000000001</v>
      </c>
      <c r="K63" s="76">
        <v>2.24E-2</v>
      </c>
      <c r="L63" s="76">
        <v>1</v>
      </c>
      <c r="N63" s="44">
        <v>4.5457999999999998</v>
      </c>
      <c r="O63" s="44">
        <v>-12.546800000000001</v>
      </c>
      <c r="P63" s="44">
        <v>2.24E-2</v>
      </c>
      <c r="Q63" s="44">
        <v>1</v>
      </c>
      <c r="S63" s="77">
        <v>4.5457999999999998</v>
      </c>
      <c r="T63" s="77">
        <v>13.373200000000001</v>
      </c>
      <c r="U63" s="77">
        <v>2.24E-2</v>
      </c>
      <c r="V63" s="77">
        <v>1</v>
      </c>
      <c r="X63" s="36">
        <v>4.5457999999999998</v>
      </c>
      <c r="Y63" s="36">
        <v>16.0532</v>
      </c>
      <c r="Z63" s="36">
        <v>2.24E-2</v>
      </c>
      <c r="AA63" s="36">
        <v>1</v>
      </c>
      <c r="AC63" s="55">
        <v>-5.3721999999999994</v>
      </c>
      <c r="AD63" s="55">
        <v>-15.226800000000001</v>
      </c>
      <c r="AE63" s="55">
        <v>2.24E-2</v>
      </c>
      <c r="AF63" s="55">
        <v>1</v>
      </c>
      <c r="AH63" s="78">
        <v>-5.3721999999999994</v>
      </c>
      <c r="AI63" s="78">
        <v>-12.546800000000001</v>
      </c>
      <c r="AJ63" s="78">
        <v>2.24E-2</v>
      </c>
      <c r="AK63" s="78">
        <v>1</v>
      </c>
      <c r="AM63" s="79">
        <v>-5.3721999999999994</v>
      </c>
      <c r="AN63" s="79">
        <v>13.373200000000001</v>
      </c>
      <c r="AO63" s="79">
        <v>2.24E-2</v>
      </c>
      <c r="AP63" s="79">
        <v>1</v>
      </c>
      <c r="AR63" s="80">
        <v>-5.3721999999999994</v>
      </c>
      <c r="AS63" s="80">
        <v>16.0532</v>
      </c>
      <c r="AT63" s="80">
        <v>2.24E-2</v>
      </c>
      <c r="AU63" s="80">
        <v>1</v>
      </c>
    </row>
    <row r="64" spans="1:47">
      <c r="A64" s="76">
        <v>64</v>
      </c>
      <c r="B64" s="76">
        <v>5.3721999999999994</v>
      </c>
      <c r="C64" s="76">
        <v>-15.226800000000001</v>
      </c>
      <c r="D64" s="76">
        <v>2.24E-2</v>
      </c>
      <c r="E64" s="76">
        <v>1</v>
      </c>
      <c r="G64" s="166"/>
      <c r="H64" s="64">
        <v>4</v>
      </c>
      <c r="I64" s="76">
        <v>5.3721999999999994</v>
      </c>
      <c r="J64" s="76">
        <v>-15.226800000000001</v>
      </c>
      <c r="K64" s="76">
        <v>2.24E-2</v>
      </c>
      <c r="L64" s="76">
        <v>1</v>
      </c>
      <c r="N64" s="44">
        <v>5.3721999999999994</v>
      </c>
      <c r="O64" s="44">
        <v>-12.546800000000001</v>
      </c>
      <c r="P64" s="44">
        <v>2.24E-2</v>
      </c>
      <c r="Q64" s="44">
        <v>1</v>
      </c>
      <c r="S64" s="77">
        <v>5.3721999999999994</v>
      </c>
      <c r="T64" s="77">
        <v>13.373200000000001</v>
      </c>
      <c r="U64" s="77">
        <v>2.24E-2</v>
      </c>
      <c r="V64" s="77">
        <v>1</v>
      </c>
      <c r="X64" s="36">
        <v>5.3721999999999994</v>
      </c>
      <c r="Y64" s="36">
        <v>16.0532</v>
      </c>
      <c r="Z64" s="36">
        <v>2.24E-2</v>
      </c>
      <c r="AA64" s="36">
        <v>1</v>
      </c>
      <c r="AC64" s="55">
        <v>-4.5457999999999998</v>
      </c>
      <c r="AD64" s="55">
        <v>-15.226800000000001</v>
      </c>
      <c r="AE64" s="55">
        <v>2.24E-2</v>
      </c>
      <c r="AF64" s="55">
        <v>1</v>
      </c>
      <c r="AH64" s="78">
        <v>-4.5457999999999998</v>
      </c>
      <c r="AI64" s="78">
        <v>-12.546800000000001</v>
      </c>
      <c r="AJ64" s="78">
        <v>2.24E-2</v>
      </c>
      <c r="AK64" s="78">
        <v>1</v>
      </c>
      <c r="AM64" s="79">
        <v>-4.5457999999999998</v>
      </c>
      <c r="AN64" s="79">
        <v>13.373200000000001</v>
      </c>
      <c r="AO64" s="79">
        <v>2.24E-2</v>
      </c>
      <c r="AP64" s="79">
        <v>1</v>
      </c>
      <c r="AR64" s="80">
        <v>-4.5457999999999998</v>
      </c>
      <c r="AS64" s="80">
        <v>16.0532</v>
      </c>
      <c r="AT64" s="80">
        <v>2.24E-2</v>
      </c>
      <c r="AU64" s="80">
        <v>1</v>
      </c>
    </row>
    <row r="65" spans="1:47">
      <c r="A65" s="76">
        <v>65</v>
      </c>
      <c r="B65" s="76">
        <v>5.3078750000000001</v>
      </c>
      <c r="C65" s="76">
        <v>-16.0532</v>
      </c>
      <c r="D65" s="76">
        <v>2.24E-2</v>
      </c>
      <c r="E65" s="76">
        <v>1</v>
      </c>
      <c r="G65" s="165">
        <v>17</v>
      </c>
      <c r="H65" s="62">
        <v>1</v>
      </c>
      <c r="I65" s="76">
        <v>5.3078750000000001</v>
      </c>
      <c r="J65" s="76">
        <v>-16.0532</v>
      </c>
      <c r="K65" s="76">
        <v>2.24E-2</v>
      </c>
      <c r="L65" s="76">
        <v>1</v>
      </c>
      <c r="N65" s="44">
        <v>5.3078750000000001</v>
      </c>
      <c r="O65" s="44">
        <v>-13.373200000000001</v>
      </c>
      <c r="P65" s="44">
        <v>2.24E-2</v>
      </c>
      <c r="Q65" s="44">
        <v>1</v>
      </c>
      <c r="S65" s="77">
        <v>5.3078750000000001</v>
      </c>
      <c r="T65" s="77">
        <v>12.546800000000001</v>
      </c>
      <c r="U65" s="77">
        <v>2.24E-2</v>
      </c>
      <c r="V65" s="77">
        <v>1</v>
      </c>
      <c r="X65" s="36">
        <v>5.3078750000000001</v>
      </c>
      <c r="Y65" s="36">
        <v>15.226800000000001</v>
      </c>
      <c r="Z65" s="36">
        <v>2.24E-2</v>
      </c>
      <c r="AA65" s="36">
        <v>1</v>
      </c>
      <c r="AC65" s="55">
        <v>-4.4814750000000005</v>
      </c>
      <c r="AD65" s="55">
        <v>-16.0532</v>
      </c>
      <c r="AE65" s="55">
        <v>2.24E-2</v>
      </c>
      <c r="AF65" s="55">
        <v>1</v>
      </c>
      <c r="AH65" s="78">
        <v>-4.4814750000000005</v>
      </c>
      <c r="AI65" s="78">
        <v>-13.373200000000001</v>
      </c>
      <c r="AJ65" s="78">
        <v>2.24E-2</v>
      </c>
      <c r="AK65" s="78">
        <v>1</v>
      </c>
      <c r="AM65" s="79">
        <v>-4.4814750000000005</v>
      </c>
      <c r="AN65" s="79">
        <v>12.546800000000001</v>
      </c>
      <c r="AO65" s="79">
        <v>2.24E-2</v>
      </c>
      <c r="AP65" s="79">
        <v>1</v>
      </c>
      <c r="AR65" s="80">
        <v>-4.4814750000000005</v>
      </c>
      <c r="AS65" s="80">
        <v>15.226800000000001</v>
      </c>
      <c r="AT65" s="80">
        <v>2.24E-2</v>
      </c>
      <c r="AU65" s="80">
        <v>1</v>
      </c>
    </row>
    <row r="66" spans="1:47">
      <c r="A66" s="76">
        <v>66</v>
      </c>
      <c r="B66" s="76">
        <v>4.4814750000000005</v>
      </c>
      <c r="C66" s="76">
        <v>-16.0532</v>
      </c>
      <c r="D66" s="76">
        <v>2.24E-2</v>
      </c>
      <c r="E66" s="76">
        <v>1</v>
      </c>
      <c r="G66" s="165"/>
      <c r="H66" s="62">
        <v>2</v>
      </c>
      <c r="I66" s="76">
        <v>4.4814750000000005</v>
      </c>
      <c r="J66" s="76">
        <v>-16.0532</v>
      </c>
      <c r="K66" s="76">
        <v>2.24E-2</v>
      </c>
      <c r="L66" s="76">
        <v>1</v>
      </c>
      <c r="N66" s="44">
        <v>4.4814750000000005</v>
      </c>
      <c r="O66" s="44">
        <v>-13.373200000000001</v>
      </c>
      <c r="P66" s="44">
        <v>2.24E-2</v>
      </c>
      <c r="Q66" s="44">
        <v>1</v>
      </c>
      <c r="S66" s="77">
        <v>4.4814750000000005</v>
      </c>
      <c r="T66" s="77">
        <v>12.546800000000001</v>
      </c>
      <c r="U66" s="77">
        <v>2.24E-2</v>
      </c>
      <c r="V66" s="77">
        <v>1</v>
      </c>
      <c r="X66" s="36">
        <v>4.4814750000000005</v>
      </c>
      <c r="Y66" s="36">
        <v>15.226800000000001</v>
      </c>
      <c r="Z66" s="36">
        <v>2.24E-2</v>
      </c>
      <c r="AA66" s="36">
        <v>1</v>
      </c>
      <c r="AC66" s="55">
        <v>-5.3078750000000001</v>
      </c>
      <c r="AD66" s="55">
        <v>-16.0532</v>
      </c>
      <c r="AE66" s="55">
        <v>2.24E-2</v>
      </c>
      <c r="AF66" s="55">
        <v>1</v>
      </c>
      <c r="AH66" s="78">
        <v>-5.3078750000000001</v>
      </c>
      <c r="AI66" s="78">
        <v>-13.373200000000001</v>
      </c>
      <c r="AJ66" s="78">
        <v>2.24E-2</v>
      </c>
      <c r="AK66" s="78">
        <v>1</v>
      </c>
      <c r="AM66" s="79">
        <v>-5.3078750000000001</v>
      </c>
      <c r="AN66" s="79">
        <v>12.546800000000001</v>
      </c>
      <c r="AO66" s="79">
        <v>2.24E-2</v>
      </c>
      <c r="AP66" s="79">
        <v>1</v>
      </c>
      <c r="AR66" s="80">
        <v>-5.3078750000000001</v>
      </c>
      <c r="AS66" s="80">
        <v>15.226800000000001</v>
      </c>
      <c r="AT66" s="80">
        <v>2.24E-2</v>
      </c>
      <c r="AU66" s="80">
        <v>1</v>
      </c>
    </row>
    <row r="67" spans="1:47">
      <c r="A67" s="76">
        <v>67</v>
      </c>
      <c r="B67" s="76">
        <v>4.4814750000000005</v>
      </c>
      <c r="C67" s="76">
        <v>-15.226800000000001</v>
      </c>
      <c r="D67" s="76">
        <v>2.24E-2</v>
      </c>
      <c r="E67" s="76">
        <v>1</v>
      </c>
      <c r="G67" s="165"/>
      <c r="H67" s="62">
        <v>3</v>
      </c>
      <c r="I67" s="76">
        <v>4.4814750000000005</v>
      </c>
      <c r="J67" s="76">
        <v>-15.226800000000001</v>
      </c>
      <c r="K67" s="76">
        <v>2.24E-2</v>
      </c>
      <c r="L67" s="76">
        <v>1</v>
      </c>
      <c r="N67" s="44">
        <v>4.4814750000000005</v>
      </c>
      <c r="O67" s="44">
        <v>-12.546800000000001</v>
      </c>
      <c r="P67" s="44">
        <v>2.24E-2</v>
      </c>
      <c r="Q67" s="44">
        <v>1</v>
      </c>
      <c r="S67" s="77">
        <v>4.4814750000000005</v>
      </c>
      <c r="T67" s="77">
        <v>13.373200000000001</v>
      </c>
      <c r="U67" s="77">
        <v>2.24E-2</v>
      </c>
      <c r="V67" s="77">
        <v>1</v>
      </c>
      <c r="X67" s="36">
        <v>4.4814750000000005</v>
      </c>
      <c r="Y67" s="36">
        <v>16.0532</v>
      </c>
      <c r="Z67" s="36">
        <v>2.24E-2</v>
      </c>
      <c r="AA67" s="36">
        <v>1</v>
      </c>
      <c r="AC67" s="55">
        <v>-5.3078750000000001</v>
      </c>
      <c r="AD67" s="55">
        <v>-15.226800000000001</v>
      </c>
      <c r="AE67" s="55">
        <v>2.24E-2</v>
      </c>
      <c r="AF67" s="55">
        <v>1</v>
      </c>
      <c r="AH67" s="78">
        <v>-5.3078750000000001</v>
      </c>
      <c r="AI67" s="78">
        <v>-12.546800000000001</v>
      </c>
      <c r="AJ67" s="78">
        <v>2.24E-2</v>
      </c>
      <c r="AK67" s="78">
        <v>1</v>
      </c>
      <c r="AM67" s="79">
        <v>-5.3078750000000001</v>
      </c>
      <c r="AN67" s="79">
        <v>13.373200000000001</v>
      </c>
      <c r="AO67" s="79">
        <v>2.24E-2</v>
      </c>
      <c r="AP67" s="79">
        <v>1</v>
      </c>
      <c r="AR67" s="80">
        <v>-5.3078750000000001</v>
      </c>
      <c r="AS67" s="80">
        <v>16.0532</v>
      </c>
      <c r="AT67" s="80">
        <v>2.24E-2</v>
      </c>
      <c r="AU67" s="80">
        <v>1</v>
      </c>
    </row>
    <row r="68" spans="1:47">
      <c r="A68" s="76">
        <v>68</v>
      </c>
      <c r="B68" s="76">
        <v>5.3078750000000001</v>
      </c>
      <c r="C68" s="76">
        <v>-15.226800000000001</v>
      </c>
      <c r="D68" s="76">
        <v>2.24E-2</v>
      </c>
      <c r="E68" s="76">
        <v>1</v>
      </c>
      <c r="G68" s="165"/>
      <c r="H68" s="62">
        <v>4</v>
      </c>
      <c r="I68" s="76">
        <v>5.3078750000000001</v>
      </c>
      <c r="J68" s="76">
        <v>-15.226800000000001</v>
      </c>
      <c r="K68" s="76">
        <v>2.24E-2</v>
      </c>
      <c r="L68" s="76">
        <v>1</v>
      </c>
      <c r="N68" s="44">
        <v>5.3078750000000001</v>
      </c>
      <c r="O68" s="44">
        <v>-12.546800000000001</v>
      </c>
      <c r="P68" s="44">
        <v>2.24E-2</v>
      </c>
      <c r="Q68" s="44">
        <v>1</v>
      </c>
      <c r="S68" s="77">
        <v>5.3078750000000001</v>
      </c>
      <c r="T68" s="77">
        <v>13.373200000000001</v>
      </c>
      <c r="U68" s="77">
        <v>2.24E-2</v>
      </c>
      <c r="V68" s="77">
        <v>1</v>
      </c>
      <c r="X68" s="36">
        <v>5.3078750000000001</v>
      </c>
      <c r="Y68" s="36">
        <v>16.0532</v>
      </c>
      <c r="Z68" s="36">
        <v>2.24E-2</v>
      </c>
      <c r="AA68" s="36">
        <v>1</v>
      </c>
      <c r="AC68" s="55">
        <v>-4.4814750000000005</v>
      </c>
      <c r="AD68" s="55">
        <v>-15.226800000000001</v>
      </c>
      <c r="AE68" s="55">
        <v>2.24E-2</v>
      </c>
      <c r="AF68" s="55">
        <v>1</v>
      </c>
      <c r="AH68" s="78">
        <v>-4.4814750000000005</v>
      </c>
      <c r="AI68" s="78">
        <v>-12.546800000000001</v>
      </c>
      <c r="AJ68" s="78">
        <v>2.24E-2</v>
      </c>
      <c r="AK68" s="78">
        <v>1</v>
      </c>
      <c r="AM68" s="79">
        <v>-4.4814750000000005</v>
      </c>
      <c r="AN68" s="79">
        <v>13.373200000000001</v>
      </c>
      <c r="AO68" s="79">
        <v>2.24E-2</v>
      </c>
      <c r="AP68" s="79">
        <v>1</v>
      </c>
      <c r="AR68" s="80">
        <v>-4.4814750000000005</v>
      </c>
      <c r="AS68" s="80">
        <v>16.0532</v>
      </c>
      <c r="AT68" s="80">
        <v>2.24E-2</v>
      </c>
      <c r="AU68" s="80">
        <v>1</v>
      </c>
    </row>
    <row r="69" spans="1:47">
      <c r="A69" s="76">
        <v>69</v>
      </c>
      <c r="B69" s="76">
        <v>5.2015750000000001</v>
      </c>
      <c r="C69" s="76">
        <v>-16.0532</v>
      </c>
      <c r="D69" s="76">
        <v>2.24E-2</v>
      </c>
      <c r="E69" s="76">
        <v>1</v>
      </c>
      <c r="G69" s="164">
        <v>18</v>
      </c>
      <c r="H69" s="60">
        <v>1</v>
      </c>
      <c r="I69" s="76">
        <v>5.2015750000000001</v>
      </c>
      <c r="J69" s="76">
        <v>-16.0532</v>
      </c>
      <c r="K69" s="76">
        <v>2.24E-2</v>
      </c>
      <c r="L69" s="76">
        <v>1</v>
      </c>
      <c r="N69" s="44">
        <v>5.2015750000000001</v>
      </c>
      <c r="O69" s="44">
        <v>-13.373200000000001</v>
      </c>
      <c r="P69" s="44">
        <v>2.24E-2</v>
      </c>
      <c r="Q69" s="44">
        <v>1</v>
      </c>
      <c r="S69" s="77">
        <v>5.2015750000000001</v>
      </c>
      <c r="T69" s="77">
        <v>12.546800000000001</v>
      </c>
      <c r="U69" s="77">
        <v>2.24E-2</v>
      </c>
      <c r="V69" s="77">
        <v>1</v>
      </c>
      <c r="X69" s="36">
        <v>5.2015750000000001</v>
      </c>
      <c r="Y69" s="36">
        <v>15.226800000000001</v>
      </c>
      <c r="Z69" s="36">
        <v>2.24E-2</v>
      </c>
      <c r="AA69" s="36">
        <v>1</v>
      </c>
      <c r="AC69" s="55">
        <v>-4.3751750000000005</v>
      </c>
      <c r="AD69" s="55">
        <v>-16.0532</v>
      </c>
      <c r="AE69" s="55">
        <v>2.24E-2</v>
      </c>
      <c r="AF69" s="55">
        <v>1</v>
      </c>
      <c r="AH69" s="78">
        <v>-4.3751750000000005</v>
      </c>
      <c r="AI69" s="78">
        <v>-13.373200000000001</v>
      </c>
      <c r="AJ69" s="78">
        <v>2.24E-2</v>
      </c>
      <c r="AK69" s="78">
        <v>1</v>
      </c>
      <c r="AM69" s="79">
        <v>-4.3751750000000005</v>
      </c>
      <c r="AN69" s="79">
        <v>12.546800000000001</v>
      </c>
      <c r="AO69" s="79">
        <v>2.24E-2</v>
      </c>
      <c r="AP69" s="79">
        <v>1</v>
      </c>
      <c r="AR69" s="80">
        <v>-4.3751750000000005</v>
      </c>
      <c r="AS69" s="80">
        <v>15.226800000000001</v>
      </c>
      <c r="AT69" s="80">
        <v>2.24E-2</v>
      </c>
      <c r="AU69" s="80">
        <v>1</v>
      </c>
    </row>
    <row r="70" spans="1:47">
      <c r="A70" s="76">
        <v>70</v>
      </c>
      <c r="B70" s="76">
        <v>4.3751750000000005</v>
      </c>
      <c r="C70" s="76">
        <v>-16.0532</v>
      </c>
      <c r="D70" s="76">
        <v>2.24E-2</v>
      </c>
      <c r="E70" s="76">
        <v>1</v>
      </c>
      <c r="G70" s="165"/>
      <c r="H70" s="62">
        <v>2</v>
      </c>
      <c r="I70" s="76">
        <v>4.3751750000000005</v>
      </c>
      <c r="J70" s="76">
        <v>-16.0532</v>
      </c>
      <c r="K70" s="76">
        <v>2.24E-2</v>
      </c>
      <c r="L70" s="76">
        <v>1</v>
      </c>
      <c r="N70" s="44">
        <v>4.3751750000000005</v>
      </c>
      <c r="O70" s="44">
        <v>-13.373200000000001</v>
      </c>
      <c r="P70" s="44">
        <v>2.24E-2</v>
      </c>
      <c r="Q70" s="44">
        <v>1</v>
      </c>
      <c r="S70" s="77">
        <v>4.3751750000000005</v>
      </c>
      <c r="T70" s="77">
        <v>12.546800000000001</v>
      </c>
      <c r="U70" s="77">
        <v>2.24E-2</v>
      </c>
      <c r="V70" s="77">
        <v>1</v>
      </c>
      <c r="X70" s="36">
        <v>4.3751750000000005</v>
      </c>
      <c r="Y70" s="36">
        <v>15.226800000000001</v>
      </c>
      <c r="Z70" s="36">
        <v>2.24E-2</v>
      </c>
      <c r="AA70" s="36">
        <v>1</v>
      </c>
      <c r="AC70" s="55">
        <v>-5.2015750000000001</v>
      </c>
      <c r="AD70" s="55">
        <v>-16.0532</v>
      </c>
      <c r="AE70" s="55">
        <v>2.24E-2</v>
      </c>
      <c r="AF70" s="55">
        <v>1</v>
      </c>
      <c r="AH70" s="78">
        <v>-5.2015750000000001</v>
      </c>
      <c r="AI70" s="78">
        <v>-13.373200000000001</v>
      </c>
      <c r="AJ70" s="78">
        <v>2.24E-2</v>
      </c>
      <c r="AK70" s="78">
        <v>1</v>
      </c>
      <c r="AM70" s="79">
        <v>-5.2015750000000001</v>
      </c>
      <c r="AN70" s="79">
        <v>12.546800000000001</v>
      </c>
      <c r="AO70" s="79">
        <v>2.24E-2</v>
      </c>
      <c r="AP70" s="79">
        <v>1</v>
      </c>
      <c r="AR70" s="80">
        <v>-5.2015750000000001</v>
      </c>
      <c r="AS70" s="80">
        <v>15.226800000000001</v>
      </c>
      <c r="AT70" s="80">
        <v>2.24E-2</v>
      </c>
      <c r="AU70" s="80">
        <v>1</v>
      </c>
    </row>
    <row r="71" spans="1:47">
      <c r="A71" s="76">
        <v>71</v>
      </c>
      <c r="B71" s="76">
        <v>4.3751750000000005</v>
      </c>
      <c r="C71" s="76">
        <v>-15.226800000000001</v>
      </c>
      <c r="D71" s="76">
        <v>2.24E-2</v>
      </c>
      <c r="E71" s="76">
        <v>1</v>
      </c>
      <c r="G71" s="165"/>
      <c r="H71" s="62">
        <v>3</v>
      </c>
      <c r="I71" s="76">
        <v>4.3751750000000005</v>
      </c>
      <c r="J71" s="76">
        <v>-15.226800000000001</v>
      </c>
      <c r="K71" s="76">
        <v>2.24E-2</v>
      </c>
      <c r="L71" s="76">
        <v>1</v>
      </c>
      <c r="N71" s="44">
        <v>4.3751750000000005</v>
      </c>
      <c r="O71" s="44">
        <v>-12.546800000000001</v>
      </c>
      <c r="P71" s="44">
        <v>2.24E-2</v>
      </c>
      <c r="Q71" s="44">
        <v>1</v>
      </c>
      <c r="S71" s="77">
        <v>4.3751750000000005</v>
      </c>
      <c r="T71" s="77">
        <v>13.373200000000001</v>
      </c>
      <c r="U71" s="77">
        <v>2.24E-2</v>
      </c>
      <c r="V71" s="77">
        <v>1</v>
      </c>
      <c r="X71" s="36">
        <v>4.3751750000000005</v>
      </c>
      <c r="Y71" s="36">
        <v>16.0532</v>
      </c>
      <c r="Z71" s="36">
        <v>2.24E-2</v>
      </c>
      <c r="AA71" s="36">
        <v>1</v>
      </c>
      <c r="AC71" s="55">
        <v>-5.2015750000000001</v>
      </c>
      <c r="AD71" s="55">
        <v>-15.226800000000001</v>
      </c>
      <c r="AE71" s="55">
        <v>2.24E-2</v>
      </c>
      <c r="AF71" s="55">
        <v>1</v>
      </c>
      <c r="AH71" s="78">
        <v>-5.2015750000000001</v>
      </c>
      <c r="AI71" s="78">
        <v>-12.546800000000001</v>
      </c>
      <c r="AJ71" s="78">
        <v>2.24E-2</v>
      </c>
      <c r="AK71" s="78">
        <v>1</v>
      </c>
      <c r="AM71" s="79">
        <v>-5.2015750000000001</v>
      </c>
      <c r="AN71" s="79">
        <v>13.373200000000001</v>
      </c>
      <c r="AO71" s="79">
        <v>2.24E-2</v>
      </c>
      <c r="AP71" s="79">
        <v>1</v>
      </c>
      <c r="AR71" s="80">
        <v>-5.2015750000000001</v>
      </c>
      <c r="AS71" s="80">
        <v>16.0532</v>
      </c>
      <c r="AT71" s="80">
        <v>2.24E-2</v>
      </c>
      <c r="AU71" s="80">
        <v>1</v>
      </c>
    </row>
    <row r="72" spans="1:47">
      <c r="A72" s="76">
        <v>72</v>
      </c>
      <c r="B72" s="76">
        <v>5.2015750000000001</v>
      </c>
      <c r="C72" s="76">
        <v>-15.226800000000001</v>
      </c>
      <c r="D72" s="76">
        <v>2.24E-2</v>
      </c>
      <c r="E72" s="76">
        <v>1</v>
      </c>
      <c r="G72" s="166"/>
      <c r="H72" s="64">
        <v>4</v>
      </c>
      <c r="I72" s="76">
        <v>5.2015750000000001</v>
      </c>
      <c r="J72" s="76">
        <v>-15.226800000000001</v>
      </c>
      <c r="K72" s="76">
        <v>2.24E-2</v>
      </c>
      <c r="L72" s="76">
        <v>1</v>
      </c>
      <c r="N72" s="44">
        <v>5.2015750000000001</v>
      </c>
      <c r="O72" s="44">
        <v>-12.546800000000001</v>
      </c>
      <c r="P72" s="44">
        <v>2.24E-2</v>
      </c>
      <c r="Q72" s="44">
        <v>1</v>
      </c>
      <c r="S72" s="77">
        <v>5.2015750000000001</v>
      </c>
      <c r="T72" s="77">
        <v>13.373200000000001</v>
      </c>
      <c r="U72" s="77">
        <v>2.24E-2</v>
      </c>
      <c r="V72" s="77">
        <v>1</v>
      </c>
      <c r="X72" s="36">
        <v>5.2015750000000001</v>
      </c>
      <c r="Y72" s="36">
        <v>16.0532</v>
      </c>
      <c r="Z72" s="36">
        <v>2.24E-2</v>
      </c>
      <c r="AA72" s="36">
        <v>1</v>
      </c>
      <c r="AC72" s="55">
        <v>-4.3751750000000005</v>
      </c>
      <c r="AD72" s="55">
        <v>-15.226800000000001</v>
      </c>
      <c r="AE72" s="55">
        <v>2.24E-2</v>
      </c>
      <c r="AF72" s="55">
        <v>1</v>
      </c>
      <c r="AH72" s="78">
        <v>-4.3751750000000005</v>
      </c>
      <c r="AI72" s="78">
        <v>-12.546800000000001</v>
      </c>
      <c r="AJ72" s="78">
        <v>2.24E-2</v>
      </c>
      <c r="AK72" s="78">
        <v>1</v>
      </c>
      <c r="AM72" s="79">
        <v>-4.3751750000000005</v>
      </c>
      <c r="AN72" s="79">
        <v>13.373200000000001</v>
      </c>
      <c r="AO72" s="79">
        <v>2.24E-2</v>
      </c>
      <c r="AP72" s="79">
        <v>1</v>
      </c>
      <c r="AR72" s="80">
        <v>-4.3751750000000005</v>
      </c>
      <c r="AS72" s="80">
        <v>16.0532</v>
      </c>
      <c r="AT72" s="80">
        <v>2.24E-2</v>
      </c>
      <c r="AU72" s="80">
        <v>1</v>
      </c>
    </row>
    <row r="73" spans="1:47">
      <c r="A73" s="76">
        <v>73</v>
      </c>
      <c r="B73" s="76">
        <v>5.0930249999999999</v>
      </c>
      <c r="C73" s="76">
        <v>-16.0532</v>
      </c>
      <c r="D73" s="76">
        <v>2.24E-2</v>
      </c>
      <c r="E73" s="76">
        <v>1</v>
      </c>
      <c r="G73" s="165">
        <v>19</v>
      </c>
      <c r="H73" s="62">
        <v>1</v>
      </c>
      <c r="I73" s="76">
        <v>5.0930249999999999</v>
      </c>
      <c r="J73" s="76">
        <v>-16.0532</v>
      </c>
      <c r="K73" s="76">
        <v>2.24E-2</v>
      </c>
      <c r="L73" s="76">
        <v>1</v>
      </c>
      <c r="N73" s="44">
        <v>5.0930249999999999</v>
      </c>
      <c r="O73" s="44">
        <v>-13.373200000000001</v>
      </c>
      <c r="P73" s="44">
        <v>2.24E-2</v>
      </c>
      <c r="Q73" s="44">
        <v>1</v>
      </c>
      <c r="S73" s="77">
        <v>5.0930249999999999</v>
      </c>
      <c r="T73" s="77">
        <v>12.546800000000001</v>
      </c>
      <c r="U73" s="77">
        <v>2.24E-2</v>
      </c>
      <c r="V73" s="77">
        <v>1</v>
      </c>
      <c r="X73" s="36">
        <v>5.0930249999999999</v>
      </c>
      <c r="Y73" s="36">
        <v>15.226800000000001</v>
      </c>
      <c r="Z73" s="36">
        <v>2.24E-2</v>
      </c>
      <c r="AA73" s="36">
        <v>1</v>
      </c>
      <c r="AC73" s="55">
        <v>-4.2666250000000003</v>
      </c>
      <c r="AD73" s="55">
        <v>-16.0532</v>
      </c>
      <c r="AE73" s="55">
        <v>2.24E-2</v>
      </c>
      <c r="AF73" s="55">
        <v>1</v>
      </c>
      <c r="AH73" s="78">
        <v>-4.2666250000000003</v>
      </c>
      <c r="AI73" s="78">
        <v>-13.373200000000001</v>
      </c>
      <c r="AJ73" s="78">
        <v>2.24E-2</v>
      </c>
      <c r="AK73" s="78">
        <v>1</v>
      </c>
      <c r="AM73" s="79">
        <v>-4.2666250000000003</v>
      </c>
      <c r="AN73" s="79">
        <v>12.546800000000001</v>
      </c>
      <c r="AO73" s="79">
        <v>2.24E-2</v>
      </c>
      <c r="AP73" s="79">
        <v>1</v>
      </c>
      <c r="AR73" s="80">
        <v>-4.2666250000000003</v>
      </c>
      <c r="AS73" s="80">
        <v>15.226800000000001</v>
      </c>
      <c r="AT73" s="80">
        <v>2.24E-2</v>
      </c>
      <c r="AU73" s="80">
        <v>1</v>
      </c>
    </row>
    <row r="74" spans="1:47">
      <c r="A74" s="76">
        <v>74</v>
      </c>
      <c r="B74" s="76">
        <v>4.2666250000000003</v>
      </c>
      <c r="C74" s="76">
        <v>-16.0532</v>
      </c>
      <c r="D74" s="76">
        <v>2.24E-2</v>
      </c>
      <c r="E74" s="76">
        <v>1</v>
      </c>
      <c r="G74" s="165"/>
      <c r="H74" s="62">
        <v>2</v>
      </c>
      <c r="I74" s="76">
        <v>4.2666250000000003</v>
      </c>
      <c r="J74" s="76">
        <v>-16.0532</v>
      </c>
      <c r="K74" s="76">
        <v>2.24E-2</v>
      </c>
      <c r="L74" s="76">
        <v>1</v>
      </c>
      <c r="N74" s="44">
        <v>4.2666250000000003</v>
      </c>
      <c r="O74" s="44">
        <v>-13.373200000000001</v>
      </c>
      <c r="P74" s="44">
        <v>2.24E-2</v>
      </c>
      <c r="Q74" s="44">
        <v>1</v>
      </c>
      <c r="S74" s="77">
        <v>4.2666250000000003</v>
      </c>
      <c r="T74" s="77">
        <v>12.546800000000001</v>
      </c>
      <c r="U74" s="77">
        <v>2.24E-2</v>
      </c>
      <c r="V74" s="77">
        <v>1</v>
      </c>
      <c r="X74" s="36">
        <v>4.2666250000000003</v>
      </c>
      <c r="Y74" s="36">
        <v>15.226800000000001</v>
      </c>
      <c r="Z74" s="36">
        <v>2.24E-2</v>
      </c>
      <c r="AA74" s="36">
        <v>1</v>
      </c>
      <c r="AC74" s="55">
        <v>-5.0930249999999999</v>
      </c>
      <c r="AD74" s="55">
        <v>-16.0532</v>
      </c>
      <c r="AE74" s="55">
        <v>2.24E-2</v>
      </c>
      <c r="AF74" s="55">
        <v>1</v>
      </c>
      <c r="AH74" s="78">
        <v>-5.0930249999999999</v>
      </c>
      <c r="AI74" s="78">
        <v>-13.373200000000001</v>
      </c>
      <c r="AJ74" s="78">
        <v>2.24E-2</v>
      </c>
      <c r="AK74" s="78">
        <v>1</v>
      </c>
      <c r="AM74" s="79">
        <v>-5.0930249999999999</v>
      </c>
      <c r="AN74" s="79">
        <v>12.546800000000001</v>
      </c>
      <c r="AO74" s="79">
        <v>2.24E-2</v>
      </c>
      <c r="AP74" s="79">
        <v>1</v>
      </c>
      <c r="AR74" s="80">
        <v>-5.0930249999999999</v>
      </c>
      <c r="AS74" s="80">
        <v>15.226800000000001</v>
      </c>
      <c r="AT74" s="80">
        <v>2.24E-2</v>
      </c>
      <c r="AU74" s="80">
        <v>1</v>
      </c>
    </row>
    <row r="75" spans="1:47">
      <c r="A75" s="76">
        <v>75</v>
      </c>
      <c r="B75" s="76">
        <v>4.2666250000000003</v>
      </c>
      <c r="C75" s="76">
        <v>-15.226800000000001</v>
      </c>
      <c r="D75" s="76">
        <v>2.24E-2</v>
      </c>
      <c r="E75" s="76">
        <v>1</v>
      </c>
      <c r="G75" s="165"/>
      <c r="H75" s="62">
        <v>3</v>
      </c>
      <c r="I75" s="76">
        <v>4.2666250000000003</v>
      </c>
      <c r="J75" s="76">
        <v>-15.226800000000001</v>
      </c>
      <c r="K75" s="76">
        <v>2.24E-2</v>
      </c>
      <c r="L75" s="76">
        <v>1</v>
      </c>
      <c r="N75" s="44">
        <v>4.2666250000000003</v>
      </c>
      <c r="O75" s="44">
        <v>-12.546800000000001</v>
      </c>
      <c r="P75" s="44">
        <v>2.24E-2</v>
      </c>
      <c r="Q75" s="44">
        <v>1</v>
      </c>
      <c r="S75" s="77">
        <v>4.2666250000000003</v>
      </c>
      <c r="T75" s="77">
        <v>13.373200000000001</v>
      </c>
      <c r="U75" s="77">
        <v>2.24E-2</v>
      </c>
      <c r="V75" s="77">
        <v>1</v>
      </c>
      <c r="X75" s="36">
        <v>4.2666250000000003</v>
      </c>
      <c r="Y75" s="36">
        <v>16.0532</v>
      </c>
      <c r="Z75" s="36">
        <v>2.24E-2</v>
      </c>
      <c r="AA75" s="36">
        <v>1</v>
      </c>
      <c r="AC75" s="55">
        <v>-5.0930249999999999</v>
      </c>
      <c r="AD75" s="55">
        <v>-15.226800000000001</v>
      </c>
      <c r="AE75" s="55">
        <v>2.24E-2</v>
      </c>
      <c r="AF75" s="55">
        <v>1</v>
      </c>
      <c r="AH75" s="78">
        <v>-5.0930249999999999</v>
      </c>
      <c r="AI75" s="78">
        <v>-12.546800000000001</v>
      </c>
      <c r="AJ75" s="78">
        <v>2.24E-2</v>
      </c>
      <c r="AK75" s="78">
        <v>1</v>
      </c>
      <c r="AM75" s="79">
        <v>-5.0930249999999999</v>
      </c>
      <c r="AN75" s="79">
        <v>13.373200000000001</v>
      </c>
      <c r="AO75" s="79">
        <v>2.24E-2</v>
      </c>
      <c r="AP75" s="79">
        <v>1</v>
      </c>
      <c r="AR75" s="80">
        <v>-5.0930249999999999</v>
      </c>
      <c r="AS75" s="80">
        <v>16.0532</v>
      </c>
      <c r="AT75" s="80">
        <v>2.24E-2</v>
      </c>
      <c r="AU75" s="80">
        <v>1</v>
      </c>
    </row>
    <row r="76" spans="1:47">
      <c r="A76" s="76">
        <v>76</v>
      </c>
      <c r="B76" s="76">
        <v>5.0930249999999999</v>
      </c>
      <c r="C76" s="76">
        <v>-15.226800000000001</v>
      </c>
      <c r="D76" s="76">
        <v>2.24E-2</v>
      </c>
      <c r="E76" s="76">
        <v>1</v>
      </c>
      <c r="G76" s="165"/>
      <c r="H76" s="62">
        <v>4</v>
      </c>
      <c r="I76" s="76">
        <v>5.0930249999999999</v>
      </c>
      <c r="J76" s="76">
        <v>-15.226800000000001</v>
      </c>
      <c r="K76" s="76">
        <v>2.24E-2</v>
      </c>
      <c r="L76" s="76">
        <v>1</v>
      </c>
      <c r="N76" s="44">
        <v>5.0930249999999999</v>
      </c>
      <c r="O76" s="44">
        <v>-12.546800000000001</v>
      </c>
      <c r="P76" s="44">
        <v>2.24E-2</v>
      </c>
      <c r="Q76" s="44">
        <v>1</v>
      </c>
      <c r="S76" s="77">
        <v>5.0930249999999999</v>
      </c>
      <c r="T76" s="77">
        <v>13.373200000000001</v>
      </c>
      <c r="U76" s="77">
        <v>2.24E-2</v>
      </c>
      <c r="V76" s="77">
        <v>1</v>
      </c>
      <c r="X76" s="36">
        <v>5.0930249999999999</v>
      </c>
      <c r="Y76" s="36">
        <v>16.0532</v>
      </c>
      <c r="Z76" s="36">
        <v>2.24E-2</v>
      </c>
      <c r="AA76" s="36">
        <v>1</v>
      </c>
      <c r="AC76" s="55">
        <v>-4.2666250000000003</v>
      </c>
      <c r="AD76" s="55">
        <v>-15.226800000000001</v>
      </c>
      <c r="AE76" s="55">
        <v>2.24E-2</v>
      </c>
      <c r="AF76" s="55">
        <v>1</v>
      </c>
      <c r="AH76" s="78">
        <v>-4.2666250000000003</v>
      </c>
      <c r="AI76" s="78">
        <v>-12.546800000000001</v>
      </c>
      <c r="AJ76" s="78">
        <v>2.24E-2</v>
      </c>
      <c r="AK76" s="78">
        <v>1</v>
      </c>
      <c r="AM76" s="79">
        <v>-4.2666250000000003</v>
      </c>
      <c r="AN76" s="79">
        <v>13.373200000000001</v>
      </c>
      <c r="AO76" s="79">
        <v>2.24E-2</v>
      </c>
      <c r="AP76" s="79">
        <v>1</v>
      </c>
      <c r="AR76" s="80">
        <v>-4.2666250000000003</v>
      </c>
      <c r="AS76" s="80">
        <v>16.0532</v>
      </c>
      <c r="AT76" s="80">
        <v>2.24E-2</v>
      </c>
      <c r="AU76" s="80">
        <v>1</v>
      </c>
    </row>
    <row r="77" spans="1:47">
      <c r="A77" s="76">
        <v>77</v>
      </c>
      <c r="B77" s="76">
        <v>4.9956249999999995</v>
      </c>
      <c r="C77" s="76">
        <v>-16.0532</v>
      </c>
      <c r="D77" s="76">
        <v>2.24E-2</v>
      </c>
      <c r="E77" s="76">
        <v>1</v>
      </c>
      <c r="G77" s="164">
        <v>20</v>
      </c>
      <c r="H77" s="60">
        <v>1</v>
      </c>
      <c r="I77" s="76">
        <v>4.9956249999999995</v>
      </c>
      <c r="J77" s="76">
        <v>-16.0532</v>
      </c>
      <c r="K77" s="76">
        <v>2.24E-2</v>
      </c>
      <c r="L77" s="76">
        <v>1</v>
      </c>
      <c r="N77" s="44">
        <v>4.9956249999999995</v>
      </c>
      <c r="O77" s="44">
        <v>-13.373200000000001</v>
      </c>
      <c r="P77" s="44">
        <v>2.24E-2</v>
      </c>
      <c r="Q77" s="44">
        <v>1</v>
      </c>
      <c r="S77" s="77">
        <v>4.9956249999999995</v>
      </c>
      <c r="T77" s="77">
        <v>12.546800000000001</v>
      </c>
      <c r="U77" s="77">
        <v>2.24E-2</v>
      </c>
      <c r="V77" s="77">
        <v>1</v>
      </c>
      <c r="X77" s="36">
        <v>4.9956249999999995</v>
      </c>
      <c r="Y77" s="36">
        <v>15.226800000000001</v>
      </c>
      <c r="Z77" s="36">
        <v>2.24E-2</v>
      </c>
      <c r="AA77" s="36">
        <v>1</v>
      </c>
      <c r="AC77" s="55">
        <v>-4.169225</v>
      </c>
      <c r="AD77" s="55">
        <v>-16.0532</v>
      </c>
      <c r="AE77" s="55">
        <v>2.24E-2</v>
      </c>
      <c r="AF77" s="55">
        <v>1</v>
      </c>
      <c r="AH77" s="78">
        <v>-4.169225</v>
      </c>
      <c r="AI77" s="78">
        <v>-13.373200000000001</v>
      </c>
      <c r="AJ77" s="78">
        <v>2.24E-2</v>
      </c>
      <c r="AK77" s="78">
        <v>1</v>
      </c>
      <c r="AM77" s="79">
        <v>-4.169225</v>
      </c>
      <c r="AN77" s="79">
        <v>12.546800000000001</v>
      </c>
      <c r="AO77" s="79">
        <v>2.24E-2</v>
      </c>
      <c r="AP77" s="79">
        <v>1</v>
      </c>
      <c r="AR77" s="80">
        <v>-4.169225</v>
      </c>
      <c r="AS77" s="80">
        <v>15.226800000000001</v>
      </c>
      <c r="AT77" s="80">
        <v>2.24E-2</v>
      </c>
      <c r="AU77" s="80">
        <v>1</v>
      </c>
    </row>
    <row r="78" spans="1:47">
      <c r="A78" s="76">
        <v>78</v>
      </c>
      <c r="B78" s="76">
        <v>4.169225</v>
      </c>
      <c r="C78" s="76">
        <v>-16.0532</v>
      </c>
      <c r="D78" s="76">
        <v>2.24E-2</v>
      </c>
      <c r="E78" s="76">
        <v>1</v>
      </c>
      <c r="G78" s="165"/>
      <c r="H78" s="62">
        <v>2</v>
      </c>
      <c r="I78" s="76">
        <v>4.169225</v>
      </c>
      <c r="J78" s="76">
        <v>-16.0532</v>
      </c>
      <c r="K78" s="76">
        <v>2.24E-2</v>
      </c>
      <c r="L78" s="76">
        <v>1</v>
      </c>
      <c r="N78" s="44">
        <v>4.169225</v>
      </c>
      <c r="O78" s="44">
        <v>-13.373200000000001</v>
      </c>
      <c r="P78" s="44">
        <v>2.24E-2</v>
      </c>
      <c r="Q78" s="44">
        <v>1</v>
      </c>
      <c r="S78" s="77">
        <v>4.169225</v>
      </c>
      <c r="T78" s="77">
        <v>12.546800000000001</v>
      </c>
      <c r="U78" s="77">
        <v>2.24E-2</v>
      </c>
      <c r="V78" s="77">
        <v>1</v>
      </c>
      <c r="X78" s="36">
        <v>4.169225</v>
      </c>
      <c r="Y78" s="36">
        <v>15.226800000000001</v>
      </c>
      <c r="Z78" s="36">
        <v>2.24E-2</v>
      </c>
      <c r="AA78" s="36">
        <v>1</v>
      </c>
      <c r="AC78" s="55">
        <v>-4.9956249999999995</v>
      </c>
      <c r="AD78" s="55">
        <v>-16.0532</v>
      </c>
      <c r="AE78" s="55">
        <v>2.24E-2</v>
      </c>
      <c r="AF78" s="55">
        <v>1</v>
      </c>
      <c r="AH78" s="78">
        <v>-4.9956249999999995</v>
      </c>
      <c r="AI78" s="78">
        <v>-13.373200000000001</v>
      </c>
      <c r="AJ78" s="78">
        <v>2.24E-2</v>
      </c>
      <c r="AK78" s="78">
        <v>1</v>
      </c>
      <c r="AM78" s="79">
        <v>-4.9956249999999995</v>
      </c>
      <c r="AN78" s="79">
        <v>12.546800000000001</v>
      </c>
      <c r="AO78" s="79">
        <v>2.24E-2</v>
      </c>
      <c r="AP78" s="79">
        <v>1</v>
      </c>
      <c r="AR78" s="80">
        <v>-4.9956249999999995</v>
      </c>
      <c r="AS78" s="80">
        <v>15.226800000000001</v>
      </c>
      <c r="AT78" s="80">
        <v>2.24E-2</v>
      </c>
      <c r="AU78" s="80">
        <v>1</v>
      </c>
    </row>
    <row r="79" spans="1:47">
      <c r="A79" s="76">
        <v>79</v>
      </c>
      <c r="B79" s="76">
        <v>4.169225</v>
      </c>
      <c r="C79" s="76">
        <v>-15.226800000000001</v>
      </c>
      <c r="D79" s="76">
        <v>2.24E-2</v>
      </c>
      <c r="E79" s="76">
        <v>1</v>
      </c>
      <c r="G79" s="165"/>
      <c r="H79" s="62">
        <v>3</v>
      </c>
      <c r="I79" s="76">
        <v>4.169225</v>
      </c>
      <c r="J79" s="76">
        <v>-15.226800000000001</v>
      </c>
      <c r="K79" s="76">
        <v>2.24E-2</v>
      </c>
      <c r="L79" s="76">
        <v>1</v>
      </c>
      <c r="N79" s="44">
        <v>4.169225</v>
      </c>
      <c r="O79" s="44">
        <v>-12.546800000000001</v>
      </c>
      <c r="P79" s="44">
        <v>2.24E-2</v>
      </c>
      <c r="Q79" s="44">
        <v>1</v>
      </c>
      <c r="S79" s="77">
        <v>4.169225</v>
      </c>
      <c r="T79" s="77">
        <v>13.373200000000001</v>
      </c>
      <c r="U79" s="77">
        <v>2.24E-2</v>
      </c>
      <c r="V79" s="77">
        <v>1</v>
      </c>
      <c r="X79" s="36">
        <v>4.169225</v>
      </c>
      <c r="Y79" s="36">
        <v>16.0532</v>
      </c>
      <c r="Z79" s="36">
        <v>2.24E-2</v>
      </c>
      <c r="AA79" s="36">
        <v>1</v>
      </c>
      <c r="AC79" s="55">
        <v>-4.9956249999999995</v>
      </c>
      <c r="AD79" s="55">
        <v>-15.226800000000001</v>
      </c>
      <c r="AE79" s="55">
        <v>2.24E-2</v>
      </c>
      <c r="AF79" s="55">
        <v>1</v>
      </c>
      <c r="AH79" s="78">
        <v>-4.9956249999999995</v>
      </c>
      <c r="AI79" s="78">
        <v>-12.546800000000001</v>
      </c>
      <c r="AJ79" s="78">
        <v>2.24E-2</v>
      </c>
      <c r="AK79" s="78">
        <v>1</v>
      </c>
      <c r="AM79" s="79">
        <v>-4.9956249999999995</v>
      </c>
      <c r="AN79" s="79">
        <v>13.373200000000001</v>
      </c>
      <c r="AO79" s="79">
        <v>2.24E-2</v>
      </c>
      <c r="AP79" s="79">
        <v>1</v>
      </c>
      <c r="AR79" s="80">
        <v>-4.9956249999999995</v>
      </c>
      <c r="AS79" s="80">
        <v>16.0532</v>
      </c>
      <c r="AT79" s="80">
        <v>2.24E-2</v>
      </c>
      <c r="AU79" s="80">
        <v>1</v>
      </c>
    </row>
    <row r="80" spans="1:47">
      <c r="A80" s="76">
        <v>80</v>
      </c>
      <c r="B80" s="76">
        <v>4.9956249999999995</v>
      </c>
      <c r="C80" s="76">
        <v>-15.226800000000001</v>
      </c>
      <c r="D80" s="76">
        <v>2.24E-2</v>
      </c>
      <c r="E80" s="76">
        <v>1</v>
      </c>
      <c r="G80" s="166"/>
      <c r="H80" s="64">
        <v>4</v>
      </c>
      <c r="I80" s="76">
        <v>4.9956249999999995</v>
      </c>
      <c r="J80" s="76">
        <v>-15.226800000000001</v>
      </c>
      <c r="K80" s="76">
        <v>2.24E-2</v>
      </c>
      <c r="L80" s="76">
        <v>1</v>
      </c>
      <c r="N80" s="44">
        <v>4.9956249999999995</v>
      </c>
      <c r="O80" s="44">
        <v>-12.546800000000001</v>
      </c>
      <c r="P80" s="44">
        <v>2.24E-2</v>
      </c>
      <c r="Q80" s="44">
        <v>1</v>
      </c>
      <c r="S80" s="77">
        <v>4.9956249999999995</v>
      </c>
      <c r="T80" s="77">
        <v>13.373200000000001</v>
      </c>
      <c r="U80" s="77">
        <v>2.24E-2</v>
      </c>
      <c r="V80" s="77">
        <v>1</v>
      </c>
      <c r="X80" s="36">
        <v>4.9956249999999995</v>
      </c>
      <c r="Y80" s="36">
        <v>16.0532</v>
      </c>
      <c r="Z80" s="36">
        <v>2.24E-2</v>
      </c>
      <c r="AA80" s="36">
        <v>1</v>
      </c>
      <c r="AC80" s="55">
        <v>-4.169225</v>
      </c>
      <c r="AD80" s="55">
        <v>-15.226800000000001</v>
      </c>
      <c r="AE80" s="55">
        <v>2.24E-2</v>
      </c>
      <c r="AF80" s="55">
        <v>1</v>
      </c>
      <c r="AH80" s="78">
        <v>-4.169225</v>
      </c>
      <c r="AI80" s="78">
        <v>-12.546800000000001</v>
      </c>
      <c r="AJ80" s="78">
        <v>2.24E-2</v>
      </c>
      <c r="AK80" s="78">
        <v>1</v>
      </c>
      <c r="AM80" s="79">
        <v>-4.169225</v>
      </c>
      <c r="AN80" s="79">
        <v>13.373200000000001</v>
      </c>
      <c r="AO80" s="79">
        <v>2.24E-2</v>
      </c>
      <c r="AP80" s="79">
        <v>1</v>
      </c>
      <c r="AR80" s="80">
        <v>-4.169225</v>
      </c>
      <c r="AS80" s="80">
        <v>16.0532</v>
      </c>
      <c r="AT80" s="80">
        <v>2.24E-2</v>
      </c>
      <c r="AU80" s="80">
        <v>1</v>
      </c>
    </row>
    <row r="81" spans="1:47">
      <c r="A81" s="76">
        <v>81</v>
      </c>
      <c r="B81" s="76">
        <v>4.9418749999999996</v>
      </c>
      <c r="C81" s="76">
        <v>-16.0532</v>
      </c>
      <c r="D81" s="76">
        <v>2.24E-2</v>
      </c>
      <c r="E81" s="76">
        <v>1</v>
      </c>
      <c r="G81" s="165">
        <v>21</v>
      </c>
      <c r="H81" s="62">
        <v>1</v>
      </c>
      <c r="I81" s="76">
        <v>4.9418749999999996</v>
      </c>
      <c r="J81" s="76">
        <v>-16.0532</v>
      </c>
      <c r="K81" s="76">
        <v>2.24E-2</v>
      </c>
      <c r="L81" s="76">
        <v>1</v>
      </c>
      <c r="N81" s="44">
        <v>4.9418749999999996</v>
      </c>
      <c r="O81" s="44">
        <v>-13.373200000000001</v>
      </c>
      <c r="P81" s="44">
        <v>2.24E-2</v>
      </c>
      <c r="Q81" s="44">
        <v>1</v>
      </c>
      <c r="S81" s="77">
        <v>4.9418749999999996</v>
      </c>
      <c r="T81" s="77">
        <v>12.546800000000001</v>
      </c>
      <c r="U81" s="77">
        <v>2.24E-2</v>
      </c>
      <c r="V81" s="77">
        <v>1</v>
      </c>
      <c r="X81" s="36">
        <v>4.9418749999999996</v>
      </c>
      <c r="Y81" s="36">
        <v>15.226800000000001</v>
      </c>
      <c r="Z81" s="36">
        <v>2.24E-2</v>
      </c>
      <c r="AA81" s="36">
        <v>1</v>
      </c>
      <c r="AC81" s="55">
        <v>-4.115475</v>
      </c>
      <c r="AD81" s="55">
        <v>-16.0532</v>
      </c>
      <c r="AE81" s="55">
        <v>2.24E-2</v>
      </c>
      <c r="AF81" s="55">
        <v>1</v>
      </c>
      <c r="AH81" s="78">
        <v>-4.115475</v>
      </c>
      <c r="AI81" s="78">
        <v>-13.373200000000001</v>
      </c>
      <c r="AJ81" s="78">
        <v>2.24E-2</v>
      </c>
      <c r="AK81" s="78">
        <v>1</v>
      </c>
      <c r="AM81" s="79">
        <v>-4.115475</v>
      </c>
      <c r="AN81" s="79">
        <v>12.546800000000001</v>
      </c>
      <c r="AO81" s="79">
        <v>2.24E-2</v>
      </c>
      <c r="AP81" s="79">
        <v>1</v>
      </c>
      <c r="AR81" s="80">
        <v>-4.115475</v>
      </c>
      <c r="AS81" s="80">
        <v>15.226800000000001</v>
      </c>
      <c r="AT81" s="80">
        <v>2.24E-2</v>
      </c>
      <c r="AU81" s="80">
        <v>1</v>
      </c>
    </row>
    <row r="82" spans="1:47">
      <c r="A82" s="76">
        <v>82</v>
      </c>
      <c r="B82" s="76">
        <v>4.115475</v>
      </c>
      <c r="C82" s="76">
        <v>-16.0532</v>
      </c>
      <c r="D82" s="76">
        <v>2.24E-2</v>
      </c>
      <c r="E82" s="76">
        <v>1</v>
      </c>
      <c r="G82" s="165"/>
      <c r="H82" s="62">
        <v>2</v>
      </c>
      <c r="I82" s="76">
        <v>4.115475</v>
      </c>
      <c r="J82" s="76">
        <v>-16.0532</v>
      </c>
      <c r="K82" s="76">
        <v>2.24E-2</v>
      </c>
      <c r="L82" s="76">
        <v>1</v>
      </c>
      <c r="N82" s="44">
        <v>4.115475</v>
      </c>
      <c r="O82" s="44">
        <v>-13.373200000000001</v>
      </c>
      <c r="P82" s="44">
        <v>2.24E-2</v>
      </c>
      <c r="Q82" s="44">
        <v>1</v>
      </c>
      <c r="S82" s="77">
        <v>4.115475</v>
      </c>
      <c r="T82" s="77">
        <v>12.546800000000001</v>
      </c>
      <c r="U82" s="77">
        <v>2.24E-2</v>
      </c>
      <c r="V82" s="77">
        <v>1</v>
      </c>
      <c r="X82" s="36">
        <v>4.115475</v>
      </c>
      <c r="Y82" s="36">
        <v>15.226800000000001</v>
      </c>
      <c r="Z82" s="36">
        <v>2.24E-2</v>
      </c>
      <c r="AA82" s="36">
        <v>1</v>
      </c>
      <c r="AC82" s="55">
        <v>-4.9418749999999996</v>
      </c>
      <c r="AD82" s="55">
        <v>-16.0532</v>
      </c>
      <c r="AE82" s="55">
        <v>2.24E-2</v>
      </c>
      <c r="AF82" s="55">
        <v>1</v>
      </c>
      <c r="AH82" s="78">
        <v>-4.9418749999999996</v>
      </c>
      <c r="AI82" s="78">
        <v>-13.373200000000001</v>
      </c>
      <c r="AJ82" s="78">
        <v>2.24E-2</v>
      </c>
      <c r="AK82" s="78">
        <v>1</v>
      </c>
      <c r="AM82" s="79">
        <v>-4.9418749999999996</v>
      </c>
      <c r="AN82" s="79">
        <v>12.546800000000001</v>
      </c>
      <c r="AO82" s="79">
        <v>2.24E-2</v>
      </c>
      <c r="AP82" s="79">
        <v>1</v>
      </c>
      <c r="AR82" s="80">
        <v>-4.9418749999999996</v>
      </c>
      <c r="AS82" s="80">
        <v>15.226800000000001</v>
      </c>
      <c r="AT82" s="80">
        <v>2.24E-2</v>
      </c>
      <c r="AU82" s="80">
        <v>1</v>
      </c>
    </row>
    <row r="83" spans="1:47">
      <c r="A83" s="76">
        <v>83</v>
      </c>
      <c r="B83" s="76">
        <v>4.115475</v>
      </c>
      <c r="C83" s="76">
        <v>-15.226800000000001</v>
      </c>
      <c r="D83" s="76">
        <v>2.24E-2</v>
      </c>
      <c r="E83" s="76">
        <v>1</v>
      </c>
      <c r="G83" s="165"/>
      <c r="H83" s="62">
        <v>3</v>
      </c>
      <c r="I83" s="76">
        <v>4.115475</v>
      </c>
      <c r="J83" s="76">
        <v>-15.226800000000001</v>
      </c>
      <c r="K83" s="76">
        <v>2.24E-2</v>
      </c>
      <c r="L83" s="76">
        <v>1</v>
      </c>
      <c r="N83" s="44">
        <v>4.115475</v>
      </c>
      <c r="O83" s="44">
        <v>-12.546800000000001</v>
      </c>
      <c r="P83" s="44">
        <v>2.24E-2</v>
      </c>
      <c r="Q83" s="44">
        <v>1</v>
      </c>
      <c r="S83" s="77">
        <v>4.115475</v>
      </c>
      <c r="T83" s="77">
        <v>13.373200000000001</v>
      </c>
      <c r="U83" s="77">
        <v>2.24E-2</v>
      </c>
      <c r="V83" s="77">
        <v>1</v>
      </c>
      <c r="X83" s="36">
        <v>4.115475</v>
      </c>
      <c r="Y83" s="36">
        <v>16.0532</v>
      </c>
      <c r="Z83" s="36">
        <v>2.24E-2</v>
      </c>
      <c r="AA83" s="36">
        <v>1</v>
      </c>
      <c r="AC83" s="55">
        <v>-4.9418749999999996</v>
      </c>
      <c r="AD83" s="55">
        <v>-15.226800000000001</v>
      </c>
      <c r="AE83" s="55">
        <v>2.24E-2</v>
      </c>
      <c r="AF83" s="55">
        <v>1</v>
      </c>
      <c r="AH83" s="78">
        <v>-4.9418749999999996</v>
      </c>
      <c r="AI83" s="78">
        <v>-12.546800000000001</v>
      </c>
      <c r="AJ83" s="78">
        <v>2.24E-2</v>
      </c>
      <c r="AK83" s="78">
        <v>1</v>
      </c>
      <c r="AM83" s="79">
        <v>-4.9418749999999996</v>
      </c>
      <c r="AN83" s="79">
        <v>13.373200000000001</v>
      </c>
      <c r="AO83" s="79">
        <v>2.24E-2</v>
      </c>
      <c r="AP83" s="79">
        <v>1</v>
      </c>
      <c r="AR83" s="80">
        <v>-4.9418749999999996</v>
      </c>
      <c r="AS83" s="80">
        <v>16.0532</v>
      </c>
      <c r="AT83" s="80">
        <v>2.24E-2</v>
      </c>
      <c r="AU83" s="80">
        <v>1</v>
      </c>
    </row>
    <row r="84" spans="1:47">
      <c r="A84" s="76">
        <v>84</v>
      </c>
      <c r="B84" s="76">
        <v>4.9418749999999996</v>
      </c>
      <c r="C84" s="76">
        <v>-15.226800000000001</v>
      </c>
      <c r="D84" s="76">
        <v>2.24E-2</v>
      </c>
      <c r="E84" s="76">
        <v>1</v>
      </c>
      <c r="G84" s="165"/>
      <c r="H84" s="62">
        <v>4</v>
      </c>
      <c r="I84" s="76">
        <v>4.9418749999999996</v>
      </c>
      <c r="J84" s="76">
        <v>-15.226800000000001</v>
      </c>
      <c r="K84" s="76">
        <v>2.24E-2</v>
      </c>
      <c r="L84" s="76">
        <v>1</v>
      </c>
      <c r="N84" s="44">
        <v>4.9418749999999996</v>
      </c>
      <c r="O84" s="44">
        <v>-12.546800000000001</v>
      </c>
      <c r="P84" s="44">
        <v>2.24E-2</v>
      </c>
      <c r="Q84" s="44">
        <v>1</v>
      </c>
      <c r="S84" s="77">
        <v>4.9418749999999996</v>
      </c>
      <c r="T84" s="77">
        <v>13.373200000000001</v>
      </c>
      <c r="U84" s="77">
        <v>2.24E-2</v>
      </c>
      <c r="V84" s="77">
        <v>1</v>
      </c>
      <c r="X84" s="36">
        <v>4.9418749999999996</v>
      </c>
      <c r="Y84" s="36">
        <v>16.0532</v>
      </c>
      <c r="Z84" s="36">
        <v>2.24E-2</v>
      </c>
      <c r="AA84" s="36">
        <v>1</v>
      </c>
      <c r="AC84" s="55">
        <v>-4.115475</v>
      </c>
      <c r="AD84" s="55">
        <v>-15.226800000000001</v>
      </c>
      <c r="AE84" s="55">
        <v>2.24E-2</v>
      </c>
      <c r="AF84" s="55">
        <v>1</v>
      </c>
      <c r="AH84" s="78">
        <v>-4.115475</v>
      </c>
      <c r="AI84" s="78">
        <v>-12.546800000000001</v>
      </c>
      <c r="AJ84" s="78">
        <v>2.24E-2</v>
      </c>
      <c r="AK84" s="78">
        <v>1</v>
      </c>
      <c r="AM84" s="79">
        <v>-4.115475</v>
      </c>
      <c r="AN84" s="79">
        <v>13.373200000000001</v>
      </c>
      <c r="AO84" s="79">
        <v>2.24E-2</v>
      </c>
      <c r="AP84" s="79">
        <v>1</v>
      </c>
      <c r="AR84" s="80">
        <v>-4.115475</v>
      </c>
      <c r="AS84" s="80">
        <v>16.0532</v>
      </c>
      <c r="AT84" s="80">
        <v>2.24E-2</v>
      </c>
      <c r="AU84" s="80">
        <v>1</v>
      </c>
    </row>
    <row r="85" spans="1:47">
      <c r="A85" s="76">
        <v>85</v>
      </c>
      <c r="B85" s="76">
        <v>4.8914999999999997</v>
      </c>
      <c r="C85" s="76">
        <v>-16.0532</v>
      </c>
      <c r="D85" s="76">
        <v>2.24E-2</v>
      </c>
      <c r="E85" s="76">
        <v>1</v>
      </c>
      <c r="G85" s="164">
        <v>22</v>
      </c>
      <c r="H85" s="60">
        <v>1</v>
      </c>
      <c r="I85" s="76">
        <v>4.8914999999999997</v>
      </c>
      <c r="J85" s="76">
        <v>-16.0532</v>
      </c>
      <c r="K85" s="76">
        <v>2.24E-2</v>
      </c>
      <c r="L85" s="76">
        <v>1</v>
      </c>
      <c r="N85" s="44">
        <v>4.8914999999999997</v>
      </c>
      <c r="O85" s="44">
        <v>-13.373200000000001</v>
      </c>
      <c r="P85" s="44">
        <v>2.24E-2</v>
      </c>
      <c r="Q85" s="44">
        <v>1</v>
      </c>
      <c r="S85" s="77">
        <v>4.8914999999999997</v>
      </c>
      <c r="T85" s="77">
        <v>12.546800000000001</v>
      </c>
      <c r="U85" s="77">
        <v>2.24E-2</v>
      </c>
      <c r="V85" s="77">
        <v>1</v>
      </c>
      <c r="X85" s="36">
        <v>4.8914999999999997</v>
      </c>
      <c r="Y85" s="36">
        <v>15.226800000000001</v>
      </c>
      <c r="Z85" s="36">
        <v>2.24E-2</v>
      </c>
      <c r="AA85" s="36">
        <v>1</v>
      </c>
      <c r="AC85" s="55">
        <v>-4.0651000000000002</v>
      </c>
      <c r="AD85" s="55">
        <v>-16.0532</v>
      </c>
      <c r="AE85" s="55">
        <v>2.24E-2</v>
      </c>
      <c r="AF85" s="55">
        <v>1</v>
      </c>
      <c r="AH85" s="78">
        <v>-4.0651000000000002</v>
      </c>
      <c r="AI85" s="78">
        <v>-13.373200000000001</v>
      </c>
      <c r="AJ85" s="78">
        <v>2.24E-2</v>
      </c>
      <c r="AK85" s="78">
        <v>1</v>
      </c>
      <c r="AM85" s="79">
        <v>-4.0651000000000002</v>
      </c>
      <c r="AN85" s="79">
        <v>12.546800000000001</v>
      </c>
      <c r="AO85" s="79">
        <v>2.24E-2</v>
      </c>
      <c r="AP85" s="79">
        <v>1</v>
      </c>
      <c r="AR85" s="80">
        <v>-4.0651000000000002</v>
      </c>
      <c r="AS85" s="80">
        <v>15.226800000000001</v>
      </c>
      <c r="AT85" s="80">
        <v>2.24E-2</v>
      </c>
      <c r="AU85" s="80">
        <v>1</v>
      </c>
    </row>
    <row r="86" spans="1:47">
      <c r="A86" s="76">
        <v>86</v>
      </c>
      <c r="B86" s="76">
        <v>4.0651000000000002</v>
      </c>
      <c r="C86" s="76">
        <v>-16.0532</v>
      </c>
      <c r="D86" s="76">
        <v>2.24E-2</v>
      </c>
      <c r="E86" s="76">
        <v>1</v>
      </c>
      <c r="G86" s="165"/>
      <c r="H86" s="62">
        <v>2</v>
      </c>
      <c r="I86" s="76">
        <v>4.0651000000000002</v>
      </c>
      <c r="J86" s="76">
        <v>-16.0532</v>
      </c>
      <c r="K86" s="76">
        <v>2.24E-2</v>
      </c>
      <c r="L86" s="76">
        <v>1</v>
      </c>
      <c r="N86" s="44">
        <v>4.0651000000000002</v>
      </c>
      <c r="O86" s="44">
        <v>-13.373200000000001</v>
      </c>
      <c r="P86" s="44">
        <v>2.24E-2</v>
      </c>
      <c r="Q86" s="44">
        <v>1</v>
      </c>
      <c r="S86" s="77">
        <v>4.0651000000000002</v>
      </c>
      <c r="T86" s="77">
        <v>12.546800000000001</v>
      </c>
      <c r="U86" s="77">
        <v>2.24E-2</v>
      </c>
      <c r="V86" s="77">
        <v>1</v>
      </c>
      <c r="X86" s="36">
        <v>4.0651000000000002</v>
      </c>
      <c r="Y86" s="36">
        <v>15.226800000000001</v>
      </c>
      <c r="Z86" s="36">
        <v>2.24E-2</v>
      </c>
      <c r="AA86" s="36">
        <v>1</v>
      </c>
      <c r="AC86" s="55">
        <v>-4.8914999999999997</v>
      </c>
      <c r="AD86" s="55">
        <v>-16.0532</v>
      </c>
      <c r="AE86" s="55">
        <v>2.24E-2</v>
      </c>
      <c r="AF86" s="55">
        <v>1</v>
      </c>
      <c r="AH86" s="78">
        <v>-4.8914999999999997</v>
      </c>
      <c r="AI86" s="78">
        <v>-13.373200000000001</v>
      </c>
      <c r="AJ86" s="78">
        <v>2.24E-2</v>
      </c>
      <c r="AK86" s="78">
        <v>1</v>
      </c>
      <c r="AM86" s="79">
        <v>-4.8914999999999997</v>
      </c>
      <c r="AN86" s="79">
        <v>12.546800000000001</v>
      </c>
      <c r="AO86" s="79">
        <v>2.24E-2</v>
      </c>
      <c r="AP86" s="79">
        <v>1</v>
      </c>
      <c r="AR86" s="80">
        <v>-4.8914999999999997</v>
      </c>
      <c r="AS86" s="80">
        <v>15.226800000000001</v>
      </c>
      <c r="AT86" s="80">
        <v>2.24E-2</v>
      </c>
      <c r="AU86" s="80">
        <v>1</v>
      </c>
    </row>
    <row r="87" spans="1:47">
      <c r="A87" s="76">
        <v>87</v>
      </c>
      <c r="B87" s="76">
        <v>4.0651000000000002</v>
      </c>
      <c r="C87" s="76">
        <v>-15.226800000000001</v>
      </c>
      <c r="D87" s="76">
        <v>2.24E-2</v>
      </c>
      <c r="E87" s="76">
        <v>1</v>
      </c>
      <c r="G87" s="165"/>
      <c r="H87" s="62">
        <v>3</v>
      </c>
      <c r="I87" s="76">
        <v>4.0651000000000002</v>
      </c>
      <c r="J87" s="76">
        <v>-15.226800000000001</v>
      </c>
      <c r="K87" s="76">
        <v>2.24E-2</v>
      </c>
      <c r="L87" s="76">
        <v>1</v>
      </c>
      <c r="N87" s="44">
        <v>4.0651000000000002</v>
      </c>
      <c r="O87" s="44">
        <v>-12.546800000000001</v>
      </c>
      <c r="P87" s="44">
        <v>2.24E-2</v>
      </c>
      <c r="Q87" s="44">
        <v>1</v>
      </c>
      <c r="S87" s="77">
        <v>4.0651000000000002</v>
      </c>
      <c r="T87" s="77">
        <v>13.373200000000001</v>
      </c>
      <c r="U87" s="77">
        <v>2.24E-2</v>
      </c>
      <c r="V87" s="77">
        <v>1</v>
      </c>
      <c r="X87" s="36">
        <v>4.0651000000000002</v>
      </c>
      <c r="Y87" s="36">
        <v>16.0532</v>
      </c>
      <c r="Z87" s="36">
        <v>2.24E-2</v>
      </c>
      <c r="AA87" s="36">
        <v>1</v>
      </c>
      <c r="AC87" s="55">
        <v>-4.8914999999999997</v>
      </c>
      <c r="AD87" s="55">
        <v>-15.226800000000001</v>
      </c>
      <c r="AE87" s="55">
        <v>2.24E-2</v>
      </c>
      <c r="AF87" s="55">
        <v>1</v>
      </c>
      <c r="AH87" s="78">
        <v>-4.8914999999999997</v>
      </c>
      <c r="AI87" s="78">
        <v>-12.546800000000001</v>
      </c>
      <c r="AJ87" s="78">
        <v>2.24E-2</v>
      </c>
      <c r="AK87" s="78">
        <v>1</v>
      </c>
      <c r="AM87" s="79">
        <v>-4.8914999999999997</v>
      </c>
      <c r="AN87" s="79">
        <v>13.373200000000001</v>
      </c>
      <c r="AO87" s="79">
        <v>2.24E-2</v>
      </c>
      <c r="AP87" s="79">
        <v>1</v>
      </c>
      <c r="AR87" s="80">
        <v>-4.8914999999999997</v>
      </c>
      <c r="AS87" s="80">
        <v>16.0532</v>
      </c>
      <c r="AT87" s="80">
        <v>2.24E-2</v>
      </c>
      <c r="AU87" s="80">
        <v>1</v>
      </c>
    </row>
    <row r="88" spans="1:47">
      <c r="A88" s="76">
        <v>88</v>
      </c>
      <c r="B88" s="76">
        <v>4.8914999999999997</v>
      </c>
      <c r="C88" s="76">
        <v>-15.226800000000001</v>
      </c>
      <c r="D88" s="76">
        <v>2.24E-2</v>
      </c>
      <c r="E88" s="76">
        <v>1</v>
      </c>
      <c r="G88" s="166"/>
      <c r="H88" s="64">
        <v>4</v>
      </c>
      <c r="I88" s="76">
        <v>4.8914999999999997</v>
      </c>
      <c r="J88" s="76">
        <v>-15.226800000000001</v>
      </c>
      <c r="K88" s="76">
        <v>2.24E-2</v>
      </c>
      <c r="L88" s="76">
        <v>1</v>
      </c>
      <c r="N88" s="44">
        <v>4.8914999999999997</v>
      </c>
      <c r="O88" s="44">
        <v>-12.546800000000001</v>
      </c>
      <c r="P88" s="44">
        <v>2.24E-2</v>
      </c>
      <c r="Q88" s="44">
        <v>1</v>
      </c>
      <c r="S88" s="77">
        <v>4.8914999999999997</v>
      </c>
      <c r="T88" s="77">
        <v>13.373200000000001</v>
      </c>
      <c r="U88" s="77">
        <v>2.24E-2</v>
      </c>
      <c r="V88" s="77">
        <v>1</v>
      </c>
      <c r="X88" s="36">
        <v>4.8914999999999997</v>
      </c>
      <c r="Y88" s="36">
        <v>16.0532</v>
      </c>
      <c r="Z88" s="36">
        <v>2.24E-2</v>
      </c>
      <c r="AA88" s="36">
        <v>1</v>
      </c>
      <c r="AC88" s="55">
        <v>-4.0651000000000002</v>
      </c>
      <c r="AD88" s="55">
        <v>-15.226800000000001</v>
      </c>
      <c r="AE88" s="55">
        <v>2.24E-2</v>
      </c>
      <c r="AF88" s="55">
        <v>1</v>
      </c>
      <c r="AH88" s="78">
        <v>-4.0651000000000002</v>
      </c>
      <c r="AI88" s="78">
        <v>-12.546800000000001</v>
      </c>
      <c r="AJ88" s="78">
        <v>2.24E-2</v>
      </c>
      <c r="AK88" s="78">
        <v>1</v>
      </c>
      <c r="AM88" s="79">
        <v>-4.0651000000000002</v>
      </c>
      <c r="AN88" s="79">
        <v>13.373200000000001</v>
      </c>
      <c r="AO88" s="79">
        <v>2.24E-2</v>
      </c>
      <c r="AP88" s="79">
        <v>1</v>
      </c>
      <c r="AR88" s="80">
        <v>-4.0651000000000002</v>
      </c>
      <c r="AS88" s="80">
        <v>16.0532</v>
      </c>
      <c r="AT88" s="80">
        <v>2.24E-2</v>
      </c>
      <c r="AU88" s="80">
        <v>1</v>
      </c>
    </row>
    <row r="89" spans="1:47">
      <c r="A89" s="76">
        <v>89</v>
      </c>
      <c r="B89" s="76">
        <v>4.8067499999999992</v>
      </c>
      <c r="C89" s="76">
        <v>-16.0532</v>
      </c>
      <c r="D89" s="76">
        <v>2.24E-2</v>
      </c>
      <c r="E89" s="76">
        <v>1</v>
      </c>
      <c r="G89" s="165">
        <v>23</v>
      </c>
      <c r="H89" s="62">
        <v>1</v>
      </c>
      <c r="I89" s="76">
        <v>4.8067499999999992</v>
      </c>
      <c r="J89" s="76">
        <v>-16.0532</v>
      </c>
      <c r="K89" s="76">
        <v>2.24E-2</v>
      </c>
      <c r="L89" s="76">
        <v>1</v>
      </c>
      <c r="N89" s="44">
        <v>4.8067499999999992</v>
      </c>
      <c r="O89" s="44">
        <v>-13.373200000000001</v>
      </c>
      <c r="P89" s="44">
        <v>2.24E-2</v>
      </c>
      <c r="Q89" s="44">
        <v>1</v>
      </c>
      <c r="S89" s="77">
        <v>4.8067499999999992</v>
      </c>
      <c r="T89" s="77">
        <v>12.546800000000001</v>
      </c>
      <c r="U89" s="77">
        <v>2.24E-2</v>
      </c>
      <c r="V89" s="77">
        <v>1</v>
      </c>
      <c r="X89" s="36">
        <v>4.8067499999999992</v>
      </c>
      <c r="Y89" s="36">
        <v>15.226800000000001</v>
      </c>
      <c r="Z89" s="36">
        <v>2.24E-2</v>
      </c>
      <c r="AA89" s="36">
        <v>1</v>
      </c>
      <c r="AC89" s="55">
        <v>-3.9803499999999996</v>
      </c>
      <c r="AD89" s="55">
        <v>-16.0532</v>
      </c>
      <c r="AE89" s="55">
        <v>2.24E-2</v>
      </c>
      <c r="AF89" s="55">
        <v>1</v>
      </c>
      <c r="AH89" s="78">
        <v>-3.9803499999999996</v>
      </c>
      <c r="AI89" s="78">
        <v>-13.373200000000001</v>
      </c>
      <c r="AJ89" s="78">
        <v>2.24E-2</v>
      </c>
      <c r="AK89" s="78">
        <v>1</v>
      </c>
      <c r="AM89" s="79">
        <v>-3.9803499999999996</v>
      </c>
      <c r="AN89" s="79">
        <v>12.546800000000001</v>
      </c>
      <c r="AO89" s="79">
        <v>2.24E-2</v>
      </c>
      <c r="AP89" s="79">
        <v>1</v>
      </c>
      <c r="AR89" s="80">
        <v>-3.9803499999999996</v>
      </c>
      <c r="AS89" s="80">
        <v>15.226800000000001</v>
      </c>
      <c r="AT89" s="80">
        <v>2.24E-2</v>
      </c>
      <c r="AU89" s="80">
        <v>1</v>
      </c>
    </row>
    <row r="90" spans="1:47">
      <c r="A90" s="76">
        <v>90</v>
      </c>
      <c r="B90" s="76">
        <v>3.9803499999999996</v>
      </c>
      <c r="C90" s="76">
        <v>-16.0532</v>
      </c>
      <c r="D90" s="76">
        <v>2.24E-2</v>
      </c>
      <c r="E90" s="76">
        <v>1</v>
      </c>
      <c r="G90" s="165"/>
      <c r="H90" s="62">
        <v>2</v>
      </c>
      <c r="I90" s="76">
        <v>3.9803499999999996</v>
      </c>
      <c r="J90" s="76">
        <v>-16.0532</v>
      </c>
      <c r="K90" s="76">
        <v>2.24E-2</v>
      </c>
      <c r="L90" s="76">
        <v>1</v>
      </c>
      <c r="N90" s="44">
        <v>3.9803499999999996</v>
      </c>
      <c r="O90" s="44">
        <v>-13.373200000000001</v>
      </c>
      <c r="P90" s="44">
        <v>2.24E-2</v>
      </c>
      <c r="Q90" s="44">
        <v>1</v>
      </c>
      <c r="S90" s="77">
        <v>3.9803499999999996</v>
      </c>
      <c r="T90" s="77">
        <v>12.546800000000001</v>
      </c>
      <c r="U90" s="77">
        <v>2.24E-2</v>
      </c>
      <c r="V90" s="77">
        <v>1</v>
      </c>
      <c r="X90" s="36">
        <v>3.9803499999999996</v>
      </c>
      <c r="Y90" s="36">
        <v>15.226800000000001</v>
      </c>
      <c r="Z90" s="36">
        <v>2.24E-2</v>
      </c>
      <c r="AA90" s="36">
        <v>1</v>
      </c>
      <c r="AC90" s="55">
        <v>-4.8067499999999992</v>
      </c>
      <c r="AD90" s="55">
        <v>-16.0532</v>
      </c>
      <c r="AE90" s="55">
        <v>2.24E-2</v>
      </c>
      <c r="AF90" s="55">
        <v>1</v>
      </c>
      <c r="AH90" s="78">
        <v>-4.8067499999999992</v>
      </c>
      <c r="AI90" s="78">
        <v>-13.373200000000001</v>
      </c>
      <c r="AJ90" s="78">
        <v>2.24E-2</v>
      </c>
      <c r="AK90" s="78">
        <v>1</v>
      </c>
      <c r="AM90" s="79">
        <v>-4.8067499999999992</v>
      </c>
      <c r="AN90" s="79">
        <v>12.546800000000001</v>
      </c>
      <c r="AO90" s="79">
        <v>2.24E-2</v>
      </c>
      <c r="AP90" s="79">
        <v>1</v>
      </c>
      <c r="AR90" s="80">
        <v>-4.8067499999999992</v>
      </c>
      <c r="AS90" s="80">
        <v>15.226800000000001</v>
      </c>
      <c r="AT90" s="80">
        <v>2.24E-2</v>
      </c>
      <c r="AU90" s="80">
        <v>1</v>
      </c>
    </row>
    <row r="91" spans="1:47">
      <c r="A91" s="76">
        <v>91</v>
      </c>
      <c r="B91" s="76">
        <v>3.9803499999999996</v>
      </c>
      <c r="C91" s="76">
        <v>-15.226800000000001</v>
      </c>
      <c r="D91" s="76">
        <v>2.24E-2</v>
      </c>
      <c r="E91" s="76">
        <v>1</v>
      </c>
      <c r="G91" s="165"/>
      <c r="H91" s="62">
        <v>3</v>
      </c>
      <c r="I91" s="76">
        <v>3.9803499999999996</v>
      </c>
      <c r="J91" s="76">
        <v>-15.226800000000001</v>
      </c>
      <c r="K91" s="76">
        <v>2.24E-2</v>
      </c>
      <c r="L91" s="76">
        <v>1</v>
      </c>
      <c r="N91" s="44">
        <v>3.9803499999999996</v>
      </c>
      <c r="O91" s="44">
        <v>-12.546800000000001</v>
      </c>
      <c r="P91" s="44">
        <v>2.24E-2</v>
      </c>
      <c r="Q91" s="44">
        <v>1</v>
      </c>
      <c r="S91" s="77">
        <v>3.9803499999999996</v>
      </c>
      <c r="T91" s="77">
        <v>13.373200000000001</v>
      </c>
      <c r="U91" s="77">
        <v>2.24E-2</v>
      </c>
      <c r="V91" s="77">
        <v>1</v>
      </c>
      <c r="X91" s="36">
        <v>3.9803499999999996</v>
      </c>
      <c r="Y91" s="36">
        <v>16.0532</v>
      </c>
      <c r="Z91" s="36">
        <v>2.24E-2</v>
      </c>
      <c r="AA91" s="36">
        <v>1</v>
      </c>
      <c r="AC91" s="55">
        <v>-4.8067499999999992</v>
      </c>
      <c r="AD91" s="55">
        <v>-15.226800000000001</v>
      </c>
      <c r="AE91" s="55">
        <v>2.24E-2</v>
      </c>
      <c r="AF91" s="55">
        <v>1</v>
      </c>
      <c r="AH91" s="78">
        <v>-4.8067499999999992</v>
      </c>
      <c r="AI91" s="78">
        <v>-12.546800000000001</v>
      </c>
      <c r="AJ91" s="78">
        <v>2.24E-2</v>
      </c>
      <c r="AK91" s="78">
        <v>1</v>
      </c>
      <c r="AM91" s="79">
        <v>-4.8067499999999992</v>
      </c>
      <c r="AN91" s="79">
        <v>13.373200000000001</v>
      </c>
      <c r="AO91" s="79">
        <v>2.24E-2</v>
      </c>
      <c r="AP91" s="79">
        <v>1</v>
      </c>
      <c r="AR91" s="80">
        <v>-4.8067499999999992</v>
      </c>
      <c r="AS91" s="80">
        <v>16.0532</v>
      </c>
      <c r="AT91" s="80">
        <v>2.24E-2</v>
      </c>
      <c r="AU91" s="80">
        <v>1</v>
      </c>
    </row>
    <row r="92" spans="1:47">
      <c r="A92" s="76">
        <v>92</v>
      </c>
      <c r="B92" s="76">
        <v>4.8067499999999992</v>
      </c>
      <c r="C92" s="76">
        <v>-15.226800000000001</v>
      </c>
      <c r="D92" s="76">
        <v>2.24E-2</v>
      </c>
      <c r="E92" s="76">
        <v>1</v>
      </c>
      <c r="G92" s="165"/>
      <c r="H92" s="62">
        <v>4</v>
      </c>
      <c r="I92" s="76">
        <v>4.8067499999999992</v>
      </c>
      <c r="J92" s="76">
        <v>-15.226800000000001</v>
      </c>
      <c r="K92" s="76">
        <v>2.24E-2</v>
      </c>
      <c r="L92" s="76">
        <v>1</v>
      </c>
      <c r="N92" s="44">
        <v>4.8067499999999992</v>
      </c>
      <c r="O92" s="44">
        <v>-12.546800000000001</v>
      </c>
      <c r="P92" s="44">
        <v>2.24E-2</v>
      </c>
      <c r="Q92" s="44">
        <v>1</v>
      </c>
      <c r="S92" s="77">
        <v>4.8067499999999992</v>
      </c>
      <c r="T92" s="77">
        <v>13.373200000000001</v>
      </c>
      <c r="U92" s="77">
        <v>2.24E-2</v>
      </c>
      <c r="V92" s="77">
        <v>1</v>
      </c>
      <c r="X92" s="36">
        <v>4.8067499999999992</v>
      </c>
      <c r="Y92" s="36">
        <v>16.0532</v>
      </c>
      <c r="Z92" s="36">
        <v>2.24E-2</v>
      </c>
      <c r="AA92" s="36">
        <v>1</v>
      </c>
      <c r="AC92" s="55">
        <v>-3.9803499999999996</v>
      </c>
      <c r="AD92" s="55">
        <v>-15.226800000000001</v>
      </c>
      <c r="AE92" s="55">
        <v>2.24E-2</v>
      </c>
      <c r="AF92" s="55">
        <v>1</v>
      </c>
      <c r="AH92" s="78">
        <v>-3.9803499999999996</v>
      </c>
      <c r="AI92" s="78">
        <v>-12.546800000000001</v>
      </c>
      <c r="AJ92" s="78">
        <v>2.24E-2</v>
      </c>
      <c r="AK92" s="78">
        <v>1</v>
      </c>
      <c r="AM92" s="79">
        <v>-3.9803499999999996</v>
      </c>
      <c r="AN92" s="79">
        <v>13.373200000000001</v>
      </c>
      <c r="AO92" s="79">
        <v>2.24E-2</v>
      </c>
      <c r="AP92" s="79">
        <v>1</v>
      </c>
      <c r="AR92" s="80">
        <v>-3.9803499999999996</v>
      </c>
      <c r="AS92" s="80">
        <v>16.0532</v>
      </c>
      <c r="AT92" s="80">
        <v>2.24E-2</v>
      </c>
      <c r="AU92" s="80">
        <v>1</v>
      </c>
    </row>
    <row r="93" spans="1:47">
      <c r="A93" s="76">
        <v>93</v>
      </c>
      <c r="B93" s="76">
        <v>4.719875</v>
      </c>
      <c r="C93" s="76">
        <v>-16.0532</v>
      </c>
      <c r="D93" s="76">
        <v>2.24E-2</v>
      </c>
      <c r="E93" s="76">
        <v>1</v>
      </c>
      <c r="G93" s="164">
        <v>24</v>
      </c>
      <c r="H93" s="60">
        <v>1</v>
      </c>
      <c r="I93" s="76">
        <v>4.719875</v>
      </c>
      <c r="J93" s="76">
        <v>-16.0532</v>
      </c>
      <c r="K93" s="76">
        <v>2.24E-2</v>
      </c>
      <c r="L93" s="76">
        <v>1</v>
      </c>
      <c r="N93" s="44">
        <v>4.719875</v>
      </c>
      <c r="O93" s="44">
        <v>-13.373200000000001</v>
      </c>
      <c r="P93" s="44">
        <v>2.24E-2</v>
      </c>
      <c r="Q93" s="44">
        <v>1</v>
      </c>
      <c r="S93" s="77">
        <v>4.719875</v>
      </c>
      <c r="T93" s="77">
        <v>12.546800000000001</v>
      </c>
      <c r="U93" s="77">
        <v>2.24E-2</v>
      </c>
      <c r="V93" s="77">
        <v>1</v>
      </c>
      <c r="X93" s="36">
        <v>4.719875</v>
      </c>
      <c r="Y93" s="36">
        <v>15.226800000000001</v>
      </c>
      <c r="Z93" s="36">
        <v>2.24E-2</v>
      </c>
      <c r="AA93" s="36">
        <v>1</v>
      </c>
      <c r="AC93" s="55">
        <v>-3.8934750000000005</v>
      </c>
      <c r="AD93" s="55">
        <v>-16.0532</v>
      </c>
      <c r="AE93" s="55">
        <v>2.24E-2</v>
      </c>
      <c r="AF93" s="55">
        <v>1</v>
      </c>
      <c r="AH93" s="78">
        <v>-3.8934750000000005</v>
      </c>
      <c r="AI93" s="78">
        <v>-13.373200000000001</v>
      </c>
      <c r="AJ93" s="78">
        <v>2.24E-2</v>
      </c>
      <c r="AK93" s="78">
        <v>1</v>
      </c>
      <c r="AM93" s="79">
        <v>-3.8934750000000005</v>
      </c>
      <c r="AN93" s="79">
        <v>12.546800000000001</v>
      </c>
      <c r="AO93" s="79">
        <v>2.24E-2</v>
      </c>
      <c r="AP93" s="79">
        <v>1</v>
      </c>
      <c r="AR93" s="80">
        <v>-3.8934750000000005</v>
      </c>
      <c r="AS93" s="80">
        <v>15.226800000000001</v>
      </c>
      <c r="AT93" s="80">
        <v>2.24E-2</v>
      </c>
      <c r="AU93" s="80">
        <v>1</v>
      </c>
    </row>
    <row r="94" spans="1:47">
      <c r="A94" s="76">
        <v>94</v>
      </c>
      <c r="B94" s="76">
        <v>3.8934750000000005</v>
      </c>
      <c r="C94" s="76">
        <v>-16.0532</v>
      </c>
      <c r="D94" s="76">
        <v>2.24E-2</v>
      </c>
      <c r="E94" s="76">
        <v>1</v>
      </c>
      <c r="G94" s="165"/>
      <c r="H94" s="62">
        <v>2</v>
      </c>
      <c r="I94" s="76">
        <v>3.8934750000000005</v>
      </c>
      <c r="J94" s="76">
        <v>-16.0532</v>
      </c>
      <c r="K94" s="76">
        <v>2.24E-2</v>
      </c>
      <c r="L94" s="76">
        <v>1</v>
      </c>
      <c r="N94" s="44">
        <v>3.8934750000000005</v>
      </c>
      <c r="O94" s="44">
        <v>-13.373200000000001</v>
      </c>
      <c r="P94" s="44">
        <v>2.24E-2</v>
      </c>
      <c r="Q94" s="44">
        <v>1</v>
      </c>
      <c r="S94" s="77">
        <v>3.8934750000000005</v>
      </c>
      <c r="T94" s="77">
        <v>12.546800000000001</v>
      </c>
      <c r="U94" s="77">
        <v>2.24E-2</v>
      </c>
      <c r="V94" s="77">
        <v>1</v>
      </c>
      <c r="X94" s="36">
        <v>3.8934750000000005</v>
      </c>
      <c r="Y94" s="36">
        <v>15.226800000000001</v>
      </c>
      <c r="Z94" s="36">
        <v>2.24E-2</v>
      </c>
      <c r="AA94" s="36">
        <v>1</v>
      </c>
      <c r="AC94" s="55">
        <v>-4.719875</v>
      </c>
      <c r="AD94" s="55">
        <v>-16.0532</v>
      </c>
      <c r="AE94" s="55">
        <v>2.24E-2</v>
      </c>
      <c r="AF94" s="55">
        <v>1</v>
      </c>
      <c r="AH94" s="78">
        <v>-4.719875</v>
      </c>
      <c r="AI94" s="78">
        <v>-13.373200000000001</v>
      </c>
      <c r="AJ94" s="78">
        <v>2.24E-2</v>
      </c>
      <c r="AK94" s="78">
        <v>1</v>
      </c>
      <c r="AM94" s="79">
        <v>-4.719875</v>
      </c>
      <c r="AN94" s="79">
        <v>12.546800000000001</v>
      </c>
      <c r="AO94" s="79">
        <v>2.24E-2</v>
      </c>
      <c r="AP94" s="79">
        <v>1</v>
      </c>
      <c r="AR94" s="80">
        <v>-4.719875</v>
      </c>
      <c r="AS94" s="80">
        <v>15.226800000000001</v>
      </c>
      <c r="AT94" s="80">
        <v>2.24E-2</v>
      </c>
      <c r="AU94" s="80">
        <v>1</v>
      </c>
    </row>
    <row r="95" spans="1:47">
      <c r="A95" s="76">
        <v>95</v>
      </c>
      <c r="B95" s="76">
        <v>3.8934750000000005</v>
      </c>
      <c r="C95" s="76">
        <v>-15.226800000000001</v>
      </c>
      <c r="D95" s="76">
        <v>2.24E-2</v>
      </c>
      <c r="E95" s="76">
        <v>1</v>
      </c>
      <c r="G95" s="165"/>
      <c r="H95" s="62">
        <v>3</v>
      </c>
      <c r="I95" s="76">
        <v>3.8934750000000005</v>
      </c>
      <c r="J95" s="76">
        <v>-15.226800000000001</v>
      </c>
      <c r="K95" s="76">
        <v>2.24E-2</v>
      </c>
      <c r="L95" s="76">
        <v>1</v>
      </c>
      <c r="N95" s="44">
        <v>3.8934750000000005</v>
      </c>
      <c r="O95" s="44">
        <v>-12.546800000000001</v>
      </c>
      <c r="P95" s="44">
        <v>2.24E-2</v>
      </c>
      <c r="Q95" s="44">
        <v>1</v>
      </c>
      <c r="S95" s="77">
        <v>3.8934750000000005</v>
      </c>
      <c r="T95" s="77">
        <v>13.373200000000001</v>
      </c>
      <c r="U95" s="77">
        <v>2.24E-2</v>
      </c>
      <c r="V95" s="77">
        <v>1</v>
      </c>
      <c r="X95" s="36">
        <v>3.8934750000000005</v>
      </c>
      <c r="Y95" s="36">
        <v>16.0532</v>
      </c>
      <c r="Z95" s="36">
        <v>2.24E-2</v>
      </c>
      <c r="AA95" s="36">
        <v>1</v>
      </c>
      <c r="AC95" s="55">
        <v>-4.719875</v>
      </c>
      <c r="AD95" s="55">
        <v>-15.226800000000001</v>
      </c>
      <c r="AE95" s="55">
        <v>2.24E-2</v>
      </c>
      <c r="AF95" s="55">
        <v>1</v>
      </c>
      <c r="AH95" s="78">
        <v>-4.719875</v>
      </c>
      <c r="AI95" s="78">
        <v>-12.546800000000001</v>
      </c>
      <c r="AJ95" s="78">
        <v>2.24E-2</v>
      </c>
      <c r="AK95" s="78">
        <v>1</v>
      </c>
      <c r="AM95" s="79">
        <v>-4.719875</v>
      </c>
      <c r="AN95" s="79">
        <v>13.373200000000001</v>
      </c>
      <c r="AO95" s="79">
        <v>2.24E-2</v>
      </c>
      <c r="AP95" s="79">
        <v>1</v>
      </c>
      <c r="AR95" s="80">
        <v>-4.719875</v>
      </c>
      <c r="AS95" s="80">
        <v>16.0532</v>
      </c>
      <c r="AT95" s="80">
        <v>2.24E-2</v>
      </c>
      <c r="AU95" s="80">
        <v>1</v>
      </c>
    </row>
    <row r="96" spans="1:47">
      <c r="A96" s="76">
        <v>96</v>
      </c>
      <c r="B96" s="76">
        <v>4.719875</v>
      </c>
      <c r="C96" s="76">
        <v>-15.226800000000001</v>
      </c>
      <c r="D96" s="76">
        <v>2.24E-2</v>
      </c>
      <c r="E96" s="76">
        <v>1</v>
      </c>
      <c r="G96" s="166"/>
      <c r="H96" s="64">
        <v>4</v>
      </c>
      <c r="I96" s="76">
        <v>4.719875</v>
      </c>
      <c r="J96" s="76">
        <v>-15.226800000000001</v>
      </c>
      <c r="K96" s="76">
        <v>2.24E-2</v>
      </c>
      <c r="L96" s="76">
        <v>1</v>
      </c>
      <c r="N96" s="44">
        <v>4.719875</v>
      </c>
      <c r="O96" s="44">
        <v>-12.546800000000001</v>
      </c>
      <c r="P96" s="44">
        <v>2.24E-2</v>
      </c>
      <c r="Q96" s="44">
        <v>1</v>
      </c>
      <c r="S96" s="77">
        <v>4.719875</v>
      </c>
      <c r="T96" s="77">
        <v>13.373200000000001</v>
      </c>
      <c r="U96" s="77">
        <v>2.24E-2</v>
      </c>
      <c r="V96" s="77">
        <v>1</v>
      </c>
      <c r="X96" s="36">
        <v>4.719875</v>
      </c>
      <c r="Y96" s="36">
        <v>16.0532</v>
      </c>
      <c r="Z96" s="36">
        <v>2.24E-2</v>
      </c>
      <c r="AA96" s="36">
        <v>1</v>
      </c>
      <c r="AC96" s="55">
        <v>-3.8934750000000005</v>
      </c>
      <c r="AD96" s="55">
        <v>-15.226800000000001</v>
      </c>
      <c r="AE96" s="55">
        <v>2.24E-2</v>
      </c>
      <c r="AF96" s="55">
        <v>1</v>
      </c>
      <c r="AH96" s="78">
        <v>-3.8934750000000005</v>
      </c>
      <c r="AI96" s="78">
        <v>-12.546800000000001</v>
      </c>
      <c r="AJ96" s="78">
        <v>2.24E-2</v>
      </c>
      <c r="AK96" s="78">
        <v>1</v>
      </c>
      <c r="AM96" s="79">
        <v>-3.8934750000000005</v>
      </c>
      <c r="AN96" s="79">
        <v>13.373200000000001</v>
      </c>
      <c r="AO96" s="79">
        <v>2.24E-2</v>
      </c>
      <c r="AP96" s="79">
        <v>1</v>
      </c>
      <c r="AR96" s="80">
        <v>-3.8934750000000005</v>
      </c>
      <c r="AS96" s="80">
        <v>16.0532</v>
      </c>
      <c r="AT96" s="80">
        <v>2.24E-2</v>
      </c>
      <c r="AU96" s="80">
        <v>1</v>
      </c>
    </row>
    <row r="97" spans="1:47">
      <c r="A97" s="76">
        <v>97</v>
      </c>
      <c r="B97" s="76">
        <v>4.6401500000000002</v>
      </c>
      <c r="C97" s="76">
        <v>-16.0532</v>
      </c>
      <c r="D97" s="76">
        <v>2.24E-2</v>
      </c>
      <c r="E97" s="76">
        <v>1</v>
      </c>
      <c r="G97" s="165">
        <v>25</v>
      </c>
      <c r="H97" s="62">
        <v>1</v>
      </c>
      <c r="I97" s="76">
        <v>4.6401500000000002</v>
      </c>
      <c r="J97" s="76">
        <v>-16.0532</v>
      </c>
      <c r="K97" s="76">
        <v>2.24E-2</v>
      </c>
      <c r="L97" s="76">
        <v>1</v>
      </c>
      <c r="N97" s="44">
        <v>4.6401500000000002</v>
      </c>
      <c r="O97" s="44">
        <v>-13.373200000000001</v>
      </c>
      <c r="P97" s="44">
        <v>2.24E-2</v>
      </c>
      <c r="Q97" s="44">
        <v>1</v>
      </c>
      <c r="S97" s="77">
        <v>4.6401500000000002</v>
      </c>
      <c r="T97" s="77">
        <v>12.546800000000001</v>
      </c>
      <c r="U97" s="77">
        <v>2.24E-2</v>
      </c>
      <c r="V97" s="77">
        <v>1</v>
      </c>
      <c r="X97" s="36">
        <v>4.6401500000000002</v>
      </c>
      <c r="Y97" s="36">
        <v>15.226800000000001</v>
      </c>
      <c r="Z97" s="36">
        <v>2.24E-2</v>
      </c>
      <c r="AA97" s="36">
        <v>1</v>
      </c>
      <c r="AC97" s="55">
        <v>-3.8137500000000006</v>
      </c>
      <c r="AD97" s="55">
        <v>-16.0532</v>
      </c>
      <c r="AE97" s="55">
        <v>2.24E-2</v>
      </c>
      <c r="AF97" s="55">
        <v>1</v>
      </c>
      <c r="AH97" s="78">
        <v>-3.8137500000000006</v>
      </c>
      <c r="AI97" s="78">
        <v>-13.373200000000001</v>
      </c>
      <c r="AJ97" s="78">
        <v>2.24E-2</v>
      </c>
      <c r="AK97" s="78">
        <v>1</v>
      </c>
      <c r="AM97" s="79">
        <v>-3.8137500000000006</v>
      </c>
      <c r="AN97" s="79">
        <v>12.546800000000001</v>
      </c>
      <c r="AO97" s="79">
        <v>2.24E-2</v>
      </c>
      <c r="AP97" s="79">
        <v>1</v>
      </c>
      <c r="AR97" s="80">
        <v>-3.8137500000000006</v>
      </c>
      <c r="AS97" s="80">
        <v>15.226800000000001</v>
      </c>
      <c r="AT97" s="80">
        <v>2.24E-2</v>
      </c>
      <c r="AU97" s="80">
        <v>1</v>
      </c>
    </row>
    <row r="98" spans="1:47">
      <c r="A98" s="76">
        <v>98</v>
      </c>
      <c r="B98" s="76">
        <v>3.8137500000000006</v>
      </c>
      <c r="C98" s="76">
        <v>-16.0532</v>
      </c>
      <c r="D98" s="76">
        <v>2.24E-2</v>
      </c>
      <c r="E98" s="76">
        <v>1</v>
      </c>
      <c r="G98" s="165"/>
      <c r="H98" s="62">
        <v>2</v>
      </c>
      <c r="I98" s="76">
        <v>3.8137500000000006</v>
      </c>
      <c r="J98" s="76">
        <v>-16.0532</v>
      </c>
      <c r="K98" s="76">
        <v>2.24E-2</v>
      </c>
      <c r="L98" s="76">
        <v>1</v>
      </c>
      <c r="N98" s="44">
        <v>3.8137500000000006</v>
      </c>
      <c r="O98" s="44">
        <v>-13.373200000000001</v>
      </c>
      <c r="P98" s="44">
        <v>2.24E-2</v>
      </c>
      <c r="Q98" s="44">
        <v>1</v>
      </c>
      <c r="S98" s="77">
        <v>3.8137500000000006</v>
      </c>
      <c r="T98" s="77">
        <v>12.546800000000001</v>
      </c>
      <c r="U98" s="77">
        <v>2.24E-2</v>
      </c>
      <c r="V98" s="77">
        <v>1</v>
      </c>
      <c r="X98" s="36">
        <v>3.8137500000000006</v>
      </c>
      <c r="Y98" s="36">
        <v>15.226800000000001</v>
      </c>
      <c r="Z98" s="36">
        <v>2.24E-2</v>
      </c>
      <c r="AA98" s="36">
        <v>1</v>
      </c>
      <c r="AC98" s="55">
        <v>-4.6401500000000002</v>
      </c>
      <c r="AD98" s="55">
        <v>-16.0532</v>
      </c>
      <c r="AE98" s="55">
        <v>2.24E-2</v>
      </c>
      <c r="AF98" s="55">
        <v>1</v>
      </c>
      <c r="AH98" s="78">
        <v>-4.6401500000000002</v>
      </c>
      <c r="AI98" s="78">
        <v>-13.373200000000001</v>
      </c>
      <c r="AJ98" s="78">
        <v>2.24E-2</v>
      </c>
      <c r="AK98" s="78">
        <v>1</v>
      </c>
      <c r="AM98" s="79">
        <v>-4.6401500000000002</v>
      </c>
      <c r="AN98" s="79">
        <v>12.546800000000001</v>
      </c>
      <c r="AO98" s="79">
        <v>2.24E-2</v>
      </c>
      <c r="AP98" s="79">
        <v>1</v>
      </c>
      <c r="AR98" s="80">
        <v>-4.6401500000000002</v>
      </c>
      <c r="AS98" s="80">
        <v>15.226800000000001</v>
      </c>
      <c r="AT98" s="80">
        <v>2.24E-2</v>
      </c>
      <c r="AU98" s="80">
        <v>1</v>
      </c>
    </row>
    <row r="99" spans="1:47">
      <c r="A99" s="76">
        <v>99</v>
      </c>
      <c r="B99" s="76">
        <v>3.8137500000000006</v>
      </c>
      <c r="C99" s="76">
        <v>-15.226800000000001</v>
      </c>
      <c r="D99" s="76">
        <v>2.24E-2</v>
      </c>
      <c r="E99" s="76">
        <v>1</v>
      </c>
      <c r="G99" s="165"/>
      <c r="H99" s="62">
        <v>3</v>
      </c>
      <c r="I99" s="76">
        <v>3.8137500000000006</v>
      </c>
      <c r="J99" s="76">
        <v>-15.226800000000001</v>
      </c>
      <c r="K99" s="76">
        <v>2.24E-2</v>
      </c>
      <c r="L99" s="76">
        <v>1</v>
      </c>
      <c r="N99" s="44">
        <v>3.8137500000000006</v>
      </c>
      <c r="O99" s="44">
        <v>-12.546800000000001</v>
      </c>
      <c r="P99" s="44">
        <v>2.24E-2</v>
      </c>
      <c r="Q99" s="44">
        <v>1</v>
      </c>
      <c r="S99" s="77">
        <v>3.8137500000000006</v>
      </c>
      <c r="T99" s="77">
        <v>13.373200000000001</v>
      </c>
      <c r="U99" s="77">
        <v>2.24E-2</v>
      </c>
      <c r="V99" s="77">
        <v>1</v>
      </c>
      <c r="X99" s="36">
        <v>3.8137500000000006</v>
      </c>
      <c r="Y99" s="36">
        <v>16.0532</v>
      </c>
      <c r="Z99" s="36">
        <v>2.24E-2</v>
      </c>
      <c r="AA99" s="36">
        <v>1</v>
      </c>
      <c r="AC99" s="55">
        <v>-4.6401500000000002</v>
      </c>
      <c r="AD99" s="55">
        <v>-15.226800000000001</v>
      </c>
      <c r="AE99" s="55">
        <v>2.24E-2</v>
      </c>
      <c r="AF99" s="55">
        <v>1</v>
      </c>
      <c r="AH99" s="78">
        <v>-4.6401500000000002</v>
      </c>
      <c r="AI99" s="78">
        <v>-12.546800000000001</v>
      </c>
      <c r="AJ99" s="78">
        <v>2.24E-2</v>
      </c>
      <c r="AK99" s="78">
        <v>1</v>
      </c>
      <c r="AM99" s="79">
        <v>-4.6401500000000002</v>
      </c>
      <c r="AN99" s="79">
        <v>13.373200000000001</v>
      </c>
      <c r="AO99" s="79">
        <v>2.24E-2</v>
      </c>
      <c r="AP99" s="79">
        <v>1</v>
      </c>
      <c r="AR99" s="80">
        <v>-4.6401500000000002</v>
      </c>
      <c r="AS99" s="80">
        <v>16.0532</v>
      </c>
      <c r="AT99" s="80">
        <v>2.24E-2</v>
      </c>
      <c r="AU99" s="80">
        <v>1</v>
      </c>
    </row>
    <row r="100" spans="1:47">
      <c r="A100" s="76">
        <v>100</v>
      </c>
      <c r="B100" s="76">
        <v>4.6401500000000002</v>
      </c>
      <c r="C100" s="76">
        <v>-15.226800000000001</v>
      </c>
      <c r="D100" s="76">
        <v>2.24E-2</v>
      </c>
      <c r="E100" s="76">
        <v>1</v>
      </c>
      <c r="G100" s="165"/>
      <c r="H100" s="62">
        <v>4</v>
      </c>
      <c r="I100" s="76">
        <v>4.6401500000000002</v>
      </c>
      <c r="J100" s="76">
        <v>-15.226800000000001</v>
      </c>
      <c r="K100" s="76">
        <v>2.24E-2</v>
      </c>
      <c r="L100" s="76">
        <v>1</v>
      </c>
      <c r="N100" s="44">
        <v>4.6401500000000002</v>
      </c>
      <c r="O100" s="44">
        <v>-12.546800000000001</v>
      </c>
      <c r="P100" s="44">
        <v>2.24E-2</v>
      </c>
      <c r="Q100" s="44">
        <v>1</v>
      </c>
      <c r="S100" s="77">
        <v>4.6401500000000002</v>
      </c>
      <c r="T100" s="77">
        <v>13.373200000000001</v>
      </c>
      <c r="U100" s="77">
        <v>2.24E-2</v>
      </c>
      <c r="V100" s="77">
        <v>1</v>
      </c>
      <c r="X100" s="36">
        <v>4.6401500000000002</v>
      </c>
      <c r="Y100" s="36">
        <v>16.0532</v>
      </c>
      <c r="Z100" s="36">
        <v>2.24E-2</v>
      </c>
      <c r="AA100" s="36">
        <v>1</v>
      </c>
      <c r="AC100" s="55">
        <v>-3.8137500000000006</v>
      </c>
      <c r="AD100" s="55">
        <v>-15.226800000000001</v>
      </c>
      <c r="AE100" s="55">
        <v>2.24E-2</v>
      </c>
      <c r="AF100" s="55">
        <v>1</v>
      </c>
      <c r="AH100" s="78">
        <v>-3.8137500000000006</v>
      </c>
      <c r="AI100" s="78">
        <v>-12.546800000000001</v>
      </c>
      <c r="AJ100" s="78">
        <v>2.24E-2</v>
      </c>
      <c r="AK100" s="78">
        <v>1</v>
      </c>
      <c r="AM100" s="79">
        <v>-3.8137500000000006</v>
      </c>
      <c r="AN100" s="79">
        <v>13.373200000000001</v>
      </c>
      <c r="AO100" s="79">
        <v>2.24E-2</v>
      </c>
      <c r="AP100" s="79">
        <v>1</v>
      </c>
      <c r="AR100" s="80">
        <v>-3.8137500000000006</v>
      </c>
      <c r="AS100" s="80">
        <v>16.0532</v>
      </c>
      <c r="AT100" s="80">
        <v>2.24E-2</v>
      </c>
      <c r="AU100" s="80">
        <v>1</v>
      </c>
    </row>
    <row r="101" spans="1:47">
      <c r="A101" s="76">
        <v>101</v>
      </c>
      <c r="B101" s="76">
        <v>4.5968499999999999</v>
      </c>
      <c r="C101" s="76">
        <v>-16.0532</v>
      </c>
      <c r="D101" s="76">
        <v>2.24E-2</v>
      </c>
      <c r="E101" s="76">
        <v>1</v>
      </c>
      <c r="G101" s="164">
        <v>26</v>
      </c>
      <c r="H101" s="60">
        <v>1</v>
      </c>
      <c r="I101" s="76">
        <v>4.5968499999999999</v>
      </c>
      <c r="J101" s="76">
        <v>-16.0532</v>
      </c>
      <c r="K101" s="76">
        <v>2.24E-2</v>
      </c>
      <c r="L101" s="76">
        <v>1</v>
      </c>
      <c r="N101" s="44">
        <v>4.5968499999999999</v>
      </c>
      <c r="O101" s="44">
        <v>-13.373200000000001</v>
      </c>
      <c r="P101" s="44">
        <v>2.24E-2</v>
      </c>
      <c r="Q101" s="44">
        <v>1</v>
      </c>
      <c r="S101" s="77">
        <v>4.5968499999999999</v>
      </c>
      <c r="T101" s="77">
        <v>12.546800000000001</v>
      </c>
      <c r="U101" s="77">
        <v>2.24E-2</v>
      </c>
      <c r="V101" s="77">
        <v>1</v>
      </c>
      <c r="X101" s="36">
        <v>4.5968499999999999</v>
      </c>
      <c r="Y101" s="36">
        <v>15.226800000000001</v>
      </c>
      <c r="Z101" s="36">
        <v>2.24E-2</v>
      </c>
      <c r="AA101" s="36">
        <v>1</v>
      </c>
      <c r="AC101" s="55">
        <v>-3.7704500000000003</v>
      </c>
      <c r="AD101" s="55">
        <v>-16.0532</v>
      </c>
      <c r="AE101" s="55">
        <v>2.24E-2</v>
      </c>
      <c r="AF101" s="55">
        <v>1</v>
      </c>
      <c r="AH101" s="78">
        <v>-3.7704500000000003</v>
      </c>
      <c r="AI101" s="78">
        <v>-13.373200000000001</v>
      </c>
      <c r="AJ101" s="78">
        <v>2.24E-2</v>
      </c>
      <c r="AK101" s="78">
        <v>1</v>
      </c>
      <c r="AM101" s="79">
        <v>-3.7704500000000003</v>
      </c>
      <c r="AN101" s="79">
        <v>12.546800000000001</v>
      </c>
      <c r="AO101" s="79">
        <v>2.24E-2</v>
      </c>
      <c r="AP101" s="79">
        <v>1</v>
      </c>
      <c r="AR101" s="80">
        <v>-3.7704500000000003</v>
      </c>
      <c r="AS101" s="80">
        <v>15.226800000000001</v>
      </c>
      <c r="AT101" s="80">
        <v>2.24E-2</v>
      </c>
      <c r="AU101" s="80">
        <v>1</v>
      </c>
    </row>
    <row r="102" spans="1:47">
      <c r="A102" s="76">
        <v>102</v>
      </c>
      <c r="B102" s="76">
        <v>3.7704500000000003</v>
      </c>
      <c r="C102" s="76">
        <v>-16.0532</v>
      </c>
      <c r="D102" s="76">
        <v>2.24E-2</v>
      </c>
      <c r="E102" s="76">
        <v>1</v>
      </c>
      <c r="G102" s="165"/>
      <c r="H102" s="62">
        <v>2</v>
      </c>
      <c r="I102" s="76">
        <v>3.7704500000000003</v>
      </c>
      <c r="J102" s="76">
        <v>-16.0532</v>
      </c>
      <c r="K102" s="76">
        <v>2.24E-2</v>
      </c>
      <c r="L102" s="76">
        <v>1</v>
      </c>
      <c r="N102" s="44">
        <v>3.7704500000000003</v>
      </c>
      <c r="O102" s="44">
        <v>-13.373200000000001</v>
      </c>
      <c r="P102" s="44">
        <v>2.24E-2</v>
      </c>
      <c r="Q102" s="44">
        <v>1</v>
      </c>
      <c r="S102" s="77">
        <v>3.7704500000000003</v>
      </c>
      <c r="T102" s="77">
        <v>12.546800000000001</v>
      </c>
      <c r="U102" s="77">
        <v>2.24E-2</v>
      </c>
      <c r="V102" s="77">
        <v>1</v>
      </c>
      <c r="X102" s="36">
        <v>3.7704500000000003</v>
      </c>
      <c r="Y102" s="36">
        <v>15.226800000000001</v>
      </c>
      <c r="Z102" s="36">
        <v>2.24E-2</v>
      </c>
      <c r="AA102" s="36">
        <v>1</v>
      </c>
      <c r="AC102" s="55">
        <v>-4.5968499999999999</v>
      </c>
      <c r="AD102" s="55">
        <v>-16.0532</v>
      </c>
      <c r="AE102" s="55">
        <v>2.24E-2</v>
      </c>
      <c r="AF102" s="55">
        <v>1</v>
      </c>
      <c r="AH102" s="78">
        <v>-4.5968499999999999</v>
      </c>
      <c r="AI102" s="78">
        <v>-13.373200000000001</v>
      </c>
      <c r="AJ102" s="78">
        <v>2.24E-2</v>
      </c>
      <c r="AK102" s="78">
        <v>1</v>
      </c>
      <c r="AM102" s="79">
        <v>-4.5968499999999999</v>
      </c>
      <c r="AN102" s="79">
        <v>12.546800000000001</v>
      </c>
      <c r="AO102" s="79">
        <v>2.24E-2</v>
      </c>
      <c r="AP102" s="79">
        <v>1</v>
      </c>
      <c r="AR102" s="80">
        <v>-4.5968499999999999</v>
      </c>
      <c r="AS102" s="80">
        <v>15.226800000000001</v>
      </c>
      <c r="AT102" s="80">
        <v>2.24E-2</v>
      </c>
      <c r="AU102" s="80">
        <v>1</v>
      </c>
    </row>
    <row r="103" spans="1:47">
      <c r="A103" s="76">
        <v>103</v>
      </c>
      <c r="B103" s="76">
        <v>3.7704500000000003</v>
      </c>
      <c r="C103" s="76">
        <v>-15.226800000000001</v>
      </c>
      <c r="D103" s="76">
        <v>2.24E-2</v>
      </c>
      <c r="E103" s="76">
        <v>1</v>
      </c>
      <c r="G103" s="165"/>
      <c r="H103" s="62">
        <v>3</v>
      </c>
      <c r="I103" s="76">
        <v>3.7704500000000003</v>
      </c>
      <c r="J103" s="76">
        <v>-15.226800000000001</v>
      </c>
      <c r="K103" s="76">
        <v>2.24E-2</v>
      </c>
      <c r="L103" s="76">
        <v>1</v>
      </c>
      <c r="N103" s="44">
        <v>3.7704500000000003</v>
      </c>
      <c r="O103" s="44">
        <v>-12.546800000000001</v>
      </c>
      <c r="P103" s="44">
        <v>2.24E-2</v>
      </c>
      <c r="Q103" s="44">
        <v>1</v>
      </c>
      <c r="S103" s="77">
        <v>3.7704500000000003</v>
      </c>
      <c r="T103" s="77">
        <v>13.373200000000001</v>
      </c>
      <c r="U103" s="77">
        <v>2.24E-2</v>
      </c>
      <c r="V103" s="77">
        <v>1</v>
      </c>
      <c r="X103" s="36">
        <v>3.7704500000000003</v>
      </c>
      <c r="Y103" s="36">
        <v>16.0532</v>
      </c>
      <c r="Z103" s="36">
        <v>2.24E-2</v>
      </c>
      <c r="AA103" s="36">
        <v>1</v>
      </c>
      <c r="AC103" s="55">
        <v>-4.5968499999999999</v>
      </c>
      <c r="AD103" s="55">
        <v>-15.226800000000001</v>
      </c>
      <c r="AE103" s="55">
        <v>2.24E-2</v>
      </c>
      <c r="AF103" s="55">
        <v>1</v>
      </c>
      <c r="AH103" s="78">
        <v>-4.5968499999999999</v>
      </c>
      <c r="AI103" s="78">
        <v>-12.546800000000001</v>
      </c>
      <c r="AJ103" s="78">
        <v>2.24E-2</v>
      </c>
      <c r="AK103" s="78">
        <v>1</v>
      </c>
      <c r="AM103" s="79">
        <v>-4.5968499999999999</v>
      </c>
      <c r="AN103" s="79">
        <v>13.373200000000001</v>
      </c>
      <c r="AO103" s="79">
        <v>2.24E-2</v>
      </c>
      <c r="AP103" s="79">
        <v>1</v>
      </c>
      <c r="AR103" s="80">
        <v>-4.5968499999999999</v>
      </c>
      <c r="AS103" s="80">
        <v>16.0532</v>
      </c>
      <c r="AT103" s="80">
        <v>2.24E-2</v>
      </c>
      <c r="AU103" s="80">
        <v>1</v>
      </c>
    </row>
    <row r="104" spans="1:47">
      <c r="A104" s="76">
        <v>104</v>
      </c>
      <c r="B104" s="76">
        <v>4.5968499999999999</v>
      </c>
      <c r="C104" s="76">
        <v>-15.226800000000001</v>
      </c>
      <c r="D104" s="76">
        <v>2.24E-2</v>
      </c>
      <c r="E104" s="76">
        <v>1</v>
      </c>
      <c r="G104" s="166"/>
      <c r="H104" s="64">
        <v>4</v>
      </c>
      <c r="I104" s="76">
        <v>4.5968499999999999</v>
      </c>
      <c r="J104" s="76">
        <v>-15.226800000000001</v>
      </c>
      <c r="K104" s="76">
        <v>2.24E-2</v>
      </c>
      <c r="L104" s="76">
        <v>1</v>
      </c>
      <c r="N104" s="44">
        <v>4.5968499999999999</v>
      </c>
      <c r="O104" s="44">
        <v>-12.546800000000001</v>
      </c>
      <c r="P104" s="44">
        <v>2.24E-2</v>
      </c>
      <c r="Q104" s="44">
        <v>1</v>
      </c>
      <c r="S104" s="77">
        <v>4.5968499999999999</v>
      </c>
      <c r="T104" s="77">
        <v>13.373200000000001</v>
      </c>
      <c r="U104" s="77">
        <v>2.24E-2</v>
      </c>
      <c r="V104" s="77">
        <v>1</v>
      </c>
      <c r="X104" s="36">
        <v>4.5968499999999999</v>
      </c>
      <c r="Y104" s="36">
        <v>16.0532</v>
      </c>
      <c r="Z104" s="36">
        <v>2.24E-2</v>
      </c>
      <c r="AA104" s="36">
        <v>1</v>
      </c>
      <c r="AC104" s="55">
        <v>-3.7704500000000003</v>
      </c>
      <c r="AD104" s="55">
        <v>-15.226800000000001</v>
      </c>
      <c r="AE104" s="55">
        <v>2.24E-2</v>
      </c>
      <c r="AF104" s="55">
        <v>1</v>
      </c>
      <c r="AH104" s="78">
        <v>-3.7704500000000003</v>
      </c>
      <c r="AI104" s="78">
        <v>-12.546800000000001</v>
      </c>
      <c r="AJ104" s="78">
        <v>2.24E-2</v>
      </c>
      <c r="AK104" s="78">
        <v>1</v>
      </c>
      <c r="AM104" s="79">
        <v>-3.7704500000000003</v>
      </c>
      <c r="AN104" s="79">
        <v>13.373200000000001</v>
      </c>
      <c r="AO104" s="79">
        <v>2.24E-2</v>
      </c>
      <c r="AP104" s="79">
        <v>1</v>
      </c>
      <c r="AR104" s="80">
        <v>-3.7704500000000003</v>
      </c>
      <c r="AS104" s="80">
        <v>16.0532</v>
      </c>
      <c r="AT104" s="80">
        <v>2.24E-2</v>
      </c>
      <c r="AU104" s="80">
        <v>1</v>
      </c>
    </row>
    <row r="105" spans="1:47">
      <c r="A105" s="76">
        <v>105</v>
      </c>
      <c r="B105" s="76">
        <v>4.55755</v>
      </c>
      <c r="C105" s="76">
        <v>-16.0532</v>
      </c>
      <c r="D105" s="76">
        <v>2.24E-2</v>
      </c>
      <c r="E105" s="76">
        <v>1</v>
      </c>
      <c r="G105" s="165">
        <v>27</v>
      </c>
      <c r="H105" s="62">
        <v>1</v>
      </c>
      <c r="I105" s="76">
        <v>4.55755</v>
      </c>
      <c r="J105" s="76">
        <v>-16.0532</v>
      </c>
      <c r="K105" s="76">
        <v>2.24E-2</v>
      </c>
      <c r="L105" s="76">
        <v>1</v>
      </c>
      <c r="N105" s="44">
        <v>4.55755</v>
      </c>
      <c r="O105" s="44">
        <v>-13.373200000000001</v>
      </c>
      <c r="P105" s="44">
        <v>2.24E-2</v>
      </c>
      <c r="Q105" s="44">
        <v>1</v>
      </c>
      <c r="S105" s="77">
        <v>4.55755</v>
      </c>
      <c r="T105" s="77">
        <v>12.546800000000001</v>
      </c>
      <c r="U105" s="77">
        <v>2.24E-2</v>
      </c>
      <c r="V105" s="77">
        <v>1</v>
      </c>
      <c r="X105" s="36">
        <v>4.55755</v>
      </c>
      <c r="Y105" s="36">
        <v>15.226800000000001</v>
      </c>
      <c r="Z105" s="36">
        <v>2.24E-2</v>
      </c>
      <c r="AA105" s="36">
        <v>1</v>
      </c>
      <c r="AC105" s="55">
        <v>-3.7311500000000004</v>
      </c>
      <c r="AD105" s="55">
        <v>-16.0532</v>
      </c>
      <c r="AE105" s="55">
        <v>2.24E-2</v>
      </c>
      <c r="AF105" s="55">
        <v>1</v>
      </c>
      <c r="AH105" s="78">
        <v>-3.7311500000000004</v>
      </c>
      <c r="AI105" s="78">
        <v>-13.373200000000001</v>
      </c>
      <c r="AJ105" s="78">
        <v>2.24E-2</v>
      </c>
      <c r="AK105" s="78">
        <v>1</v>
      </c>
      <c r="AM105" s="79">
        <v>-3.7311500000000004</v>
      </c>
      <c r="AN105" s="79">
        <v>12.546800000000001</v>
      </c>
      <c r="AO105" s="79">
        <v>2.24E-2</v>
      </c>
      <c r="AP105" s="79">
        <v>1</v>
      </c>
      <c r="AR105" s="80">
        <v>-3.7311500000000004</v>
      </c>
      <c r="AS105" s="80">
        <v>15.226800000000001</v>
      </c>
      <c r="AT105" s="80">
        <v>2.24E-2</v>
      </c>
      <c r="AU105" s="80">
        <v>1</v>
      </c>
    </row>
    <row r="106" spans="1:47">
      <c r="A106" s="76">
        <v>106</v>
      </c>
      <c r="B106" s="76">
        <v>3.7311500000000004</v>
      </c>
      <c r="C106" s="76">
        <v>-16.0532</v>
      </c>
      <c r="D106" s="76">
        <v>2.24E-2</v>
      </c>
      <c r="E106" s="76">
        <v>1</v>
      </c>
      <c r="G106" s="165"/>
      <c r="H106" s="62">
        <v>2</v>
      </c>
      <c r="I106" s="76">
        <v>3.7311500000000004</v>
      </c>
      <c r="J106" s="76">
        <v>-16.0532</v>
      </c>
      <c r="K106" s="76">
        <v>2.24E-2</v>
      </c>
      <c r="L106" s="76">
        <v>1</v>
      </c>
      <c r="N106" s="44">
        <v>3.7311500000000004</v>
      </c>
      <c r="O106" s="44">
        <v>-13.373200000000001</v>
      </c>
      <c r="P106" s="44">
        <v>2.24E-2</v>
      </c>
      <c r="Q106" s="44">
        <v>1</v>
      </c>
      <c r="S106" s="77">
        <v>3.7311500000000004</v>
      </c>
      <c r="T106" s="77">
        <v>12.546800000000001</v>
      </c>
      <c r="U106" s="77">
        <v>2.24E-2</v>
      </c>
      <c r="V106" s="77">
        <v>1</v>
      </c>
      <c r="X106" s="36">
        <v>3.7311500000000004</v>
      </c>
      <c r="Y106" s="36">
        <v>15.226800000000001</v>
      </c>
      <c r="Z106" s="36">
        <v>2.24E-2</v>
      </c>
      <c r="AA106" s="36">
        <v>1</v>
      </c>
      <c r="AC106" s="55">
        <v>-4.55755</v>
      </c>
      <c r="AD106" s="55">
        <v>-16.0532</v>
      </c>
      <c r="AE106" s="55">
        <v>2.24E-2</v>
      </c>
      <c r="AF106" s="55">
        <v>1</v>
      </c>
      <c r="AH106" s="78">
        <v>-4.55755</v>
      </c>
      <c r="AI106" s="78">
        <v>-13.373200000000001</v>
      </c>
      <c r="AJ106" s="78">
        <v>2.24E-2</v>
      </c>
      <c r="AK106" s="78">
        <v>1</v>
      </c>
      <c r="AM106" s="79">
        <v>-4.55755</v>
      </c>
      <c r="AN106" s="79">
        <v>12.546800000000001</v>
      </c>
      <c r="AO106" s="79">
        <v>2.24E-2</v>
      </c>
      <c r="AP106" s="79">
        <v>1</v>
      </c>
      <c r="AR106" s="80">
        <v>-4.55755</v>
      </c>
      <c r="AS106" s="80">
        <v>15.226800000000001</v>
      </c>
      <c r="AT106" s="80">
        <v>2.24E-2</v>
      </c>
      <c r="AU106" s="80">
        <v>1</v>
      </c>
    </row>
    <row r="107" spans="1:47">
      <c r="A107" s="76">
        <v>107</v>
      </c>
      <c r="B107" s="76">
        <v>3.7311500000000004</v>
      </c>
      <c r="C107" s="76">
        <v>-15.226800000000001</v>
      </c>
      <c r="D107" s="76">
        <v>2.24E-2</v>
      </c>
      <c r="E107" s="76">
        <v>1</v>
      </c>
      <c r="G107" s="165"/>
      <c r="H107" s="62">
        <v>3</v>
      </c>
      <c r="I107" s="76">
        <v>3.7311500000000004</v>
      </c>
      <c r="J107" s="76">
        <v>-15.226800000000001</v>
      </c>
      <c r="K107" s="76">
        <v>2.24E-2</v>
      </c>
      <c r="L107" s="76">
        <v>1</v>
      </c>
      <c r="N107" s="44">
        <v>3.7311500000000004</v>
      </c>
      <c r="O107" s="44">
        <v>-12.546800000000001</v>
      </c>
      <c r="P107" s="44">
        <v>2.24E-2</v>
      </c>
      <c r="Q107" s="44">
        <v>1</v>
      </c>
      <c r="S107" s="77">
        <v>3.7311500000000004</v>
      </c>
      <c r="T107" s="77">
        <v>13.373200000000001</v>
      </c>
      <c r="U107" s="77">
        <v>2.24E-2</v>
      </c>
      <c r="V107" s="77">
        <v>1</v>
      </c>
      <c r="X107" s="36">
        <v>3.7311500000000004</v>
      </c>
      <c r="Y107" s="36">
        <v>16.0532</v>
      </c>
      <c r="Z107" s="36">
        <v>2.24E-2</v>
      </c>
      <c r="AA107" s="36">
        <v>1</v>
      </c>
      <c r="AC107" s="55">
        <v>-4.55755</v>
      </c>
      <c r="AD107" s="55">
        <v>-15.226800000000001</v>
      </c>
      <c r="AE107" s="55">
        <v>2.24E-2</v>
      </c>
      <c r="AF107" s="55">
        <v>1</v>
      </c>
      <c r="AH107" s="78">
        <v>-4.55755</v>
      </c>
      <c r="AI107" s="78">
        <v>-12.546800000000001</v>
      </c>
      <c r="AJ107" s="78">
        <v>2.24E-2</v>
      </c>
      <c r="AK107" s="78">
        <v>1</v>
      </c>
      <c r="AM107" s="79">
        <v>-4.55755</v>
      </c>
      <c r="AN107" s="79">
        <v>13.373200000000001</v>
      </c>
      <c r="AO107" s="79">
        <v>2.24E-2</v>
      </c>
      <c r="AP107" s="79">
        <v>1</v>
      </c>
      <c r="AR107" s="80">
        <v>-4.55755</v>
      </c>
      <c r="AS107" s="80">
        <v>16.0532</v>
      </c>
      <c r="AT107" s="80">
        <v>2.24E-2</v>
      </c>
      <c r="AU107" s="80">
        <v>1</v>
      </c>
    </row>
    <row r="108" spans="1:47">
      <c r="A108" s="76">
        <v>108</v>
      </c>
      <c r="B108" s="76">
        <v>4.55755</v>
      </c>
      <c r="C108" s="76">
        <v>-15.226800000000001</v>
      </c>
      <c r="D108" s="76">
        <v>2.24E-2</v>
      </c>
      <c r="E108" s="76">
        <v>1</v>
      </c>
      <c r="G108" s="165"/>
      <c r="H108" s="62">
        <v>4</v>
      </c>
      <c r="I108" s="76">
        <v>4.55755</v>
      </c>
      <c r="J108" s="76">
        <v>-15.226800000000001</v>
      </c>
      <c r="K108" s="76">
        <v>2.24E-2</v>
      </c>
      <c r="L108" s="76">
        <v>1</v>
      </c>
      <c r="N108" s="44">
        <v>4.55755</v>
      </c>
      <c r="O108" s="44">
        <v>-12.546800000000001</v>
      </c>
      <c r="P108" s="44">
        <v>2.24E-2</v>
      </c>
      <c r="Q108" s="44">
        <v>1</v>
      </c>
      <c r="S108" s="77">
        <v>4.55755</v>
      </c>
      <c r="T108" s="77">
        <v>13.373200000000001</v>
      </c>
      <c r="U108" s="77">
        <v>2.24E-2</v>
      </c>
      <c r="V108" s="77">
        <v>1</v>
      </c>
      <c r="X108" s="36">
        <v>4.55755</v>
      </c>
      <c r="Y108" s="36">
        <v>16.0532</v>
      </c>
      <c r="Z108" s="36">
        <v>2.24E-2</v>
      </c>
      <c r="AA108" s="36">
        <v>1</v>
      </c>
      <c r="AC108" s="55">
        <v>-3.7311500000000004</v>
      </c>
      <c r="AD108" s="55">
        <v>-15.226800000000001</v>
      </c>
      <c r="AE108" s="55">
        <v>2.24E-2</v>
      </c>
      <c r="AF108" s="55">
        <v>1</v>
      </c>
      <c r="AH108" s="78">
        <v>-3.7311500000000004</v>
      </c>
      <c r="AI108" s="78">
        <v>-12.546800000000001</v>
      </c>
      <c r="AJ108" s="78">
        <v>2.24E-2</v>
      </c>
      <c r="AK108" s="78">
        <v>1</v>
      </c>
      <c r="AM108" s="79">
        <v>-3.7311500000000004</v>
      </c>
      <c r="AN108" s="79">
        <v>13.373200000000001</v>
      </c>
      <c r="AO108" s="79">
        <v>2.24E-2</v>
      </c>
      <c r="AP108" s="79">
        <v>1</v>
      </c>
      <c r="AR108" s="80">
        <v>-3.7311500000000004</v>
      </c>
      <c r="AS108" s="80">
        <v>16.0532</v>
      </c>
      <c r="AT108" s="80">
        <v>2.24E-2</v>
      </c>
      <c r="AU108" s="80">
        <v>1</v>
      </c>
    </row>
    <row r="109" spans="1:47">
      <c r="A109" s="76">
        <v>109</v>
      </c>
      <c r="B109" s="76">
        <v>4.4888750000000002</v>
      </c>
      <c r="C109" s="76">
        <v>-16.0532</v>
      </c>
      <c r="D109" s="76">
        <v>2.24E-2</v>
      </c>
      <c r="E109" s="76">
        <v>1</v>
      </c>
      <c r="G109" s="164">
        <v>28</v>
      </c>
      <c r="H109" s="60">
        <v>1</v>
      </c>
      <c r="I109" s="76">
        <v>4.4888750000000002</v>
      </c>
      <c r="J109" s="76">
        <v>-16.0532</v>
      </c>
      <c r="K109" s="76">
        <v>2.24E-2</v>
      </c>
      <c r="L109" s="76">
        <v>1</v>
      </c>
      <c r="N109" s="44">
        <v>4.4888750000000002</v>
      </c>
      <c r="O109" s="44">
        <v>-13.373200000000001</v>
      </c>
      <c r="P109" s="44">
        <v>2.24E-2</v>
      </c>
      <c r="Q109" s="44">
        <v>1</v>
      </c>
      <c r="S109" s="77">
        <v>4.4888750000000002</v>
      </c>
      <c r="T109" s="77">
        <v>12.546800000000001</v>
      </c>
      <c r="U109" s="77">
        <v>2.24E-2</v>
      </c>
      <c r="V109" s="77">
        <v>1</v>
      </c>
      <c r="X109" s="36">
        <v>4.4888750000000002</v>
      </c>
      <c r="Y109" s="36">
        <v>15.226800000000001</v>
      </c>
      <c r="Z109" s="36">
        <v>2.24E-2</v>
      </c>
      <c r="AA109" s="36">
        <v>1</v>
      </c>
      <c r="AC109" s="55">
        <v>-3.6624750000000006</v>
      </c>
      <c r="AD109" s="55">
        <v>-16.0532</v>
      </c>
      <c r="AE109" s="55">
        <v>2.24E-2</v>
      </c>
      <c r="AF109" s="55">
        <v>1</v>
      </c>
      <c r="AH109" s="78">
        <v>-3.6624750000000006</v>
      </c>
      <c r="AI109" s="78">
        <v>-13.373200000000001</v>
      </c>
      <c r="AJ109" s="78">
        <v>2.24E-2</v>
      </c>
      <c r="AK109" s="78">
        <v>1</v>
      </c>
      <c r="AM109" s="79">
        <v>-3.6624750000000006</v>
      </c>
      <c r="AN109" s="79">
        <v>12.546800000000001</v>
      </c>
      <c r="AO109" s="79">
        <v>2.24E-2</v>
      </c>
      <c r="AP109" s="79">
        <v>1</v>
      </c>
      <c r="AR109" s="80">
        <v>-3.6624750000000006</v>
      </c>
      <c r="AS109" s="80">
        <v>15.226800000000001</v>
      </c>
      <c r="AT109" s="80">
        <v>2.24E-2</v>
      </c>
      <c r="AU109" s="80">
        <v>1</v>
      </c>
    </row>
    <row r="110" spans="1:47">
      <c r="A110" s="76">
        <v>110</v>
      </c>
      <c r="B110" s="76">
        <v>3.6624750000000006</v>
      </c>
      <c r="C110" s="76">
        <v>-16.0532</v>
      </c>
      <c r="D110" s="76">
        <v>2.24E-2</v>
      </c>
      <c r="E110" s="76">
        <v>1</v>
      </c>
      <c r="G110" s="165"/>
      <c r="H110" s="62">
        <v>2</v>
      </c>
      <c r="I110" s="76">
        <v>3.6624750000000006</v>
      </c>
      <c r="J110" s="76">
        <v>-16.0532</v>
      </c>
      <c r="K110" s="76">
        <v>2.24E-2</v>
      </c>
      <c r="L110" s="76">
        <v>1</v>
      </c>
      <c r="N110" s="44">
        <v>3.6624750000000006</v>
      </c>
      <c r="O110" s="44">
        <v>-13.373200000000001</v>
      </c>
      <c r="P110" s="44">
        <v>2.24E-2</v>
      </c>
      <c r="Q110" s="44">
        <v>1</v>
      </c>
      <c r="S110" s="77">
        <v>3.6624750000000006</v>
      </c>
      <c r="T110" s="77">
        <v>12.546800000000001</v>
      </c>
      <c r="U110" s="77">
        <v>2.24E-2</v>
      </c>
      <c r="V110" s="77">
        <v>1</v>
      </c>
      <c r="X110" s="36">
        <v>3.6624750000000006</v>
      </c>
      <c r="Y110" s="36">
        <v>15.226800000000001</v>
      </c>
      <c r="Z110" s="36">
        <v>2.24E-2</v>
      </c>
      <c r="AA110" s="36">
        <v>1</v>
      </c>
      <c r="AC110" s="55">
        <v>-4.4888750000000002</v>
      </c>
      <c r="AD110" s="55">
        <v>-16.0532</v>
      </c>
      <c r="AE110" s="55">
        <v>2.24E-2</v>
      </c>
      <c r="AF110" s="55">
        <v>1</v>
      </c>
      <c r="AH110" s="78">
        <v>-4.4888750000000002</v>
      </c>
      <c r="AI110" s="78">
        <v>-13.373200000000001</v>
      </c>
      <c r="AJ110" s="78">
        <v>2.24E-2</v>
      </c>
      <c r="AK110" s="78">
        <v>1</v>
      </c>
      <c r="AM110" s="79">
        <v>-4.4888750000000002</v>
      </c>
      <c r="AN110" s="79">
        <v>12.546800000000001</v>
      </c>
      <c r="AO110" s="79">
        <v>2.24E-2</v>
      </c>
      <c r="AP110" s="79">
        <v>1</v>
      </c>
      <c r="AR110" s="80">
        <v>-4.4888750000000002</v>
      </c>
      <c r="AS110" s="80">
        <v>15.226800000000001</v>
      </c>
      <c r="AT110" s="80">
        <v>2.24E-2</v>
      </c>
      <c r="AU110" s="80">
        <v>1</v>
      </c>
    </row>
    <row r="111" spans="1:47">
      <c r="A111" s="76">
        <v>111</v>
      </c>
      <c r="B111" s="76">
        <v>3.6624750000000006</v>
      </c>
      <c r="C111" s="76">
        <v>-15.226800000000001</v>
      </c>
      <c r="D111" s="76">
        <v>2.24E-2</v>
      </c>
      <c r="E111" s="76">
        <v>1</v>
      </c>
      <c r="G111" s="165"/>
      <c r="H111" s="62">
        <v>3</v>
      </c>
      <c r="I111" s="76">
        <v>3.6624750000000006</v>
      </c>
      <c r="J111" s="76">
        <v>-15.226800000000001</v>
      </c>
      <c r="K111" s="76">
        <v>2.24E-2</v>
      </c>
      <c r="L111" s="76">
        <v>1</v>
      </c>
      <c r="N111" s="44">
        <v>3.6624750000000006</v>
      </c>
      <c r="O111" s="44">
        <v>-12.546800000000001</v>
      </c>
      <c r="P111" s="44">
        <v>2.24E-2</v>
      </c>
      <c r="Q111" s="44">
        <v>1</v>
      </c>
      <c r="S111" s="77">
        <v>3.6624750000000006</v>
      </c>
      <c r="T111" s="77">
        <v>13.373200000000001</v>
      </c>
      <c r="U111" s="77">
        <v>2.24E-2</v>
      </c>
      <c r="V111" s="77">
        <v>1</v>
      </c>
      <c r="X111" s="36">
        <v>3.6624750000000006</v>
      </c>
      <c r="Y111" s="36">
        <v>16.0532</v>
      </c>
      <c r="Z111" s="36">
        <v>2.24E-2</v>
      </c>
      <c r="AA111" s="36">
        <v>1</v>
      </c>
      <c r="AC111" s="55">
        <v>-4.4888750000000002</v>
      </c>
      <c r="AD111" s="55">
        <v>-15.226800000000001</v>
      </c>
      <c r="AE111" s="55">
        <v>2.24E-2</v>
      </c>
      <c r="AF111" s="55">
        <v>1</v>
      </c>
      <c r="AH111" s="78">
        <v>-4.4888750000000002</v>
      </c>
      <c r="AI111" s="78">
        <v>-12.546800000000001</v>
      </c>
      <c r="AJ111" s="78">
        <v>2.24E-2</v>
      </c>
      <c r="AK111" s="78">
        <v>1</v>
      </c>
      <c r="AM111" s="79">
        <v>-4.4888750000000002</v>
      </c>
      <c r="AN111" s="79">
        <v>13.373200000000001</v>
      </c>
      <c r="AO111" s="79">
        <v>2.24E-2</v>
      </c>
      <c r="AP111" s="79">
        <v>1</v>
      </c>
      <c r="AR111" s="80">
        <v>-4.4888750000000002</v>
      </c>
      <c r="AS111" s="80">
        <v>16.0532</v>
      </c>
      <c r="AT111" s="80">
        <v>2.24E-2</v>
      </c>
      <c r="AU111" s="80">
        <v>1</v>
      </c>
    </row>
    <row r="112" spans="1:47">
      <c r="A112" s="76">
        <v>112</v>
      </c>
      <c r="B112" s="76">
        <v>4.4888750000000002</v>
      </c>
      <c r="C112" s="76">
        <v>-15.226800000000001</v>
      </c>
      <c r="D112" s="76">
        <v>2.24E-2</v>
      </c>
      <c r="E112" s="76">
        <v>1</v>
      </c>
      <c r="G112" s="166"/>
      <c r="H112" s="64">
        <v>4</v>
      </c>
      <c r="I112" s="76">
        <v>4.4888750000000002</v>
      </c>
      <c r="J112" s="76">
        <v>-15.226800000000001</v>
      </c>
      <c r="K112" s="76">
        <v>2.24E-2</v>
      </c>
      <c r="L112" s="76">
        <v>1</v>
      </c>
      <c r="N112" s="44">
        <v>4.4888750000000002</v>
      </c>
      <c r="O112" s="44">
        <v>-12.546800000000001</v>
      </c>
      <c r="P112" s="44">
        <v>2.24E-2</v>
      </c>
      <c r="Q112" s="44">
        <v>1</v>
      </c>
      <c r="S112" s="77">
        <v>4.4888750000000002</v>
      </c>
      <c r="T112" s="77">
        <v>13.373200000000001</v>
      </c>
      <c r="U112" s="77">
        <v>2.24E-2</v>
      </c>
      <c r="V112" s="77">
        <v>1</v>
      </c>
      <c r="X112" s="36">
        <v>4.4888750000000002</v>
      </c>
      <c r="Y112" s="36">
        <v>16.0532</v>
      </c>
      <c r="Z112" s="36">
        <v>2.24E-2</v>
      </c>
      <c r="AA112" s="36">
        <v>1</v>
      </c>
      <c r="AC112" s="55">
        <v>-3.6624750000000006</v>
      </c>
      <c r="AD112" s="55">
        <v>-15.226800000000001</v>
      </c>
      <c r="AE112" s="55">
        <v>2.24E-2</v>
      </c>
      <c r="AF112" s="55">
        <v>1</v>
      </c>
      <c r="AH112" s="78">
        <v>-3.6624750000000006</v>
      </c>
      <c r="AI112" s="78">
        <v>-12.546800000000001</v>
      </c>
      <c r="AJ112" s="78">
        <v>2.24E-2</v>
      </c>
      <c r="AK112" s="78">
        <v>1</v>
      </c>
      <c r="AM112" s="79">
        <v>-3.6624750000000006</v>
      </c>
      <c r="AN112" s="79">
        <v>13.373200000000001</v>
      </c>
      <c r="AO112" s="79">
        <v>2.24E-2</v>
      </c>
      <c r="AP112" s="79">
        <v>1</v>
      </c>
      <c r="AR112" s="80">
        <v>-3.6624750000000006</v>
      </c>
      <c r="AS112" s="80">
        <v>16.0532</v>
      </c>
      <c r="AT112" s="80">
        <v>2.24E-2</v>
      </c>
      <c r="AU112" s="80">
        <v>1</v>
      </c>
    </row>
    <row r="113" spans="1:47">
      <c r="A113" s="76">
        <v>113</v>
      </c>
      <c r="B113" s="76">
        <v>4.4182749999999995</v>
      </c>
      <c r="C113" s="76">
        <v>-16.0532</v>
      </c>
      <c r="D113" s="76">
        <v>2.24E-2</v>
      </c>
      <c r="E113" s="76">
        <v>1</v>
      </c>
      <c r="G113" s="165">
        <v>29</v>
      </c>
      <c r="H113" s="62">
        <v>1</v>
      </c>
      <c r="I113" s="76">
        <v>4.4182749999999995</v>
      </c>
      <c r="J113" s="76">
        <v>-16.0532</v>
      </c>
      <c r="K113" s="76">
        <v>2.24E-2</v>
      </c>
      <c r="L113" s="76">
        <v>1</v>
      </c>
      <c r="N113" s="44">
        <v>4.4182749999999995</v>
      </c>
      <c r="O113" s="44">
        <v>-13.373200000000001</v>
      </c>
      <c r="P113" s="44">
        <v>2.24E-2</v>
      </c>
      <c r="Q113" s="44">
        <v>1</v>
      </c>
      <c r="S113" s="77">
        <v>4.4182749999999995</v>
      </c>
      <c r="T113" s="77">
        <v>12.546800000000001</v>
      </c>
      <c r="U113" s="77">
        <v>2.24E-2</v>
      </c>
      <c r="V113" s="77">
        <v>1</v>
      </c>
      <c r="X113" s="36">
        <v>4.4182749999999995</v>
      </c>
      <c r="Y113" s="36">
        <v>15.226800000000001</v>
      </c>
      <c r="Z113" s="36">
        <v>2.24E-2</v>
      </c>
      <c r="AA113" s="36">
        <v>1</v>
      </c>
      <c r="AC113" s="55">
        <v>-3.5918749999999999</v>
      </c>
      <c r="AD113" s="55">
        <v>-16.0532</v>
      </c>
      <c r="AE113" s="55">
        <v>2.24E-2</v>
      </c>
      <c r="AF113" s="55">
        <v>1</v>
      </c>
      <c r="AH113" s="78">
        <v>-3.5918749999999999</v>
      </c>
      <c r="AI113" s="78">
        <v>-13.373200000000001</v>
      </c>
      <c r="AJ113" s="78">
        <v>2.24E-2</v>
      </c>
      <c r="AK113" s="78">
        <v>1</v>
      </c>
      <c r="AM113" s="79">
        <v>-3.5918749999999999</v>
      </c>
      <c r="AN113" s="79">
        <v>12.546800000000001</v>
      </c>
      <c r="AO113" s="79">
        <v>2.24E-2</v>
      </c>
      <c r="AP113" s="79">
        <v>1</v>
      </c>
      <c r="AR113" s="80">
        <v>-3.5918749999999999</v>
      </c>
      <c r="AS113" s="80">
        <v>15.226800000000001</v>
      </c>
      <c r="AT113" s="80">
        <v>2.24E-2</v>
      </c>
      <c r="AU113" s="80">
        <v>1</v>
      </c>
    </row>
    <row r="114" spans="1:47">
      <c r="A114" s="76">
        <v>114</v>
      </c>
      <c r="B114" s="76">
        <v>3.5918749999999999</v>
      </c>
      <c r="C114" s="76">
        <v>-16.0532</v>
      </c>
      <c r="D114" s="76">
        <v>2.24E-2</v>
      </c>
      <c r="E114" s="76">
        <v>1</v>
      </c>
      <c r="G114" s="165"/>
      <c r="H114" s="62">
        <v>2</v>
      </c>
      <c r="I114" s="76">
        <v>3.5918749999999999</v>
      </c>
      <c r="J114" s="76">
        <v>-16.0532</v>
      </c>
      <c r="K114" s="76">
        <v>2.24E-2</v>
      </c>
      <c r="L114" s="76">
        <v>1</v>
      </c>
      <c r="N114" s="44">
        <v>3.5918749999999999</v>
      </c>
      <c r="O114" s="44">
        <v>-13.373200000000001</v>
      </c>
      <c r="P114" s="44">
        <v>2.24E-2</v>
      </c>
      <c r="Q114" s="44">
        <v>1</v>
      </c>
      <c r="S114" s="77">
        <v>3.5918749999999999</v>
      </c>
      <c r="T114" s="77">
        <v>12.546800000000001</v>
      </c>
      <c r="U114" s="77">
        <v>2.24E-2</v>
      </c>
      <c r="V114" s="77">
        <v>1</v>
      </c>
      <c r="X114" s="36">
        <v>3.5918749999999999</v>
      </c>
      <c r="Y114" s="36">
        <v>15.226800000000001</v>
      </c>
      <c r="Z114" s="36">
        <v>2.24E-2</v>
      </c>
      <c r="AA114" s="36">
        <v>1</v>
      </c>
      <c r="AC114" s="55">
        <v>-4.4182749999999995</v>
      </c>
      <c r="AD114" s="55">
        <v>-16.0532</v>
      </c>
      <c r="AE114" s="55">
        <v>2.24E-2</v>
      </c>
      <c r="AF114" s="55">
        <v>1</v>
      </c>
      <c r="AH114" s="78">
        <v>-4.4182749999999995</v>
      </c>
      <c r="AI114" s="78">
        <v>-13.373200000000001</v>
      </c>
      <c r="AJ114" s="78">
        <v>2.24E-2</v>
      </c>
      <c r="AK114" s="78">
        <v>1</v>
      </c>
      <c r="AM114" s="79">
        <v>-4.4182749999999995</v>
      </c>
      <c r="AN114" s="79">
        <v>12.546800000000001</v>
      </c>
      <c r="AO114" s="79">
        <v>2.24E-2</v>
      </c>
      <c r="AP114" s="79">
        <v>1</v>
      </c>
      <c r="AR114" s="80">
        <v>-4.4182749999999995</v>
      </c>
      <c r="AS114" s="80">
        <v>15.226800000000001</v>
      </c>
      <c r="AT114" s="80">
        <v>2.24E-2</v>
      </c>
      <c r="AU114" s="80">
        <v>1</v>
      </c>
    </row>
    <row r="115" spans="1:47">
      <c r="A115" s="76">
        <v>115</v>
      </c>
      <c r="B115" s="76">
        <v>3.5918749999999999</v>
      </c>
      <c r="C115" s="76">
        <v>-15.226800000000001</v>
      </c>
      <c r="D115" s="76">
        <v>2.24E-2</v>
      </c>
      <c r="E115" s="76">
        <v>1</v>
      </c>
      <c r="G115" s="165"/>
      <c r="H115" s="62">
        <v>3</v>
      </c>
      <c r="I115" s="76">
        <v>3.5918749999999999</v>
      </c>
      <c r="J115" s="76">
        <v>-15.226800000000001</v>
      </c>
      <c r="K115" s="76">
        <v>2.24E-2</v>
      </c>
      <c r="L115" s="76">
        <v>1</v>
      </c>
      <c r="N115" s="44">
        <v>3.5918749999999999</v>
      </c>
      <c r="O115" s="44">
        <v>-12.546800000000001</v>
      </c>
      <c r="P115" s="44">
        <v>2.24E-2</v>
      </c>
      <c r="Q115" s="44">
        <v>1</v>
      </c>
      <c r="S115" s="77">
        <v>3.5918749999999999</v>
      </c>
      <c r="T115" s="77">
        <v>13.373200000000001</v>
      </c>
      <c r="U115" s="77">
        <v>2.24E-2</v>
      </c>
      <c r="V115" s="77">
        <v>1</v>
      </c>
      <c r="X115" s="36">
        <v>3.5918749999999999</v>
      </c>
      <c r="Y115" s="36">
        <v>16.0532</v>
      </c>
      <c r="Z115" s="36">
        <v>2.24E-2</v>
      </c>
      <c r="AA115" s="36">
        <v>1</v>
      </c>
      <c r="AC115" s="55">
        <v>-4.4182749999999995</v>
      </c>
      <c r="AD115" s="55">
        <v>-15.226800000000001</v>
      </c>
      <c r="AE115" s="55">
        <v>2.24E-2</v>
      </c>
      <c r="AF115" s="55">
        <v>1</v>
      </c>
      <c r="AH115" s="78">
        <v>-4.4182749999999995</v>
      </c>
      <c r="AI115" s="78">
        <v>-12.546800000000001</v>
      </c>
      <c r="AJ115" s="78">
        <v>2.24E-2</v>
      </c>
      <c r="AK115" s="78">
        <v>1</v>
      </c>
      <c r="AM115" s="79">
        <v>-4.4182749999999995</v>
      </c>
      <c r="AN115" s="79">
        <v>13.373200000000001</v>
      </c>
      <c r="AO115" s="79">
        <v>2.24E-2</v>
      </c>
      <c r="AP115" s="79">
        <v>1</v>
      </c>
      <c r="AR115" s="80">
        <v>-4.4182749999999995</v>
      </c>
      <c r="AS115" s="80">
        <v>16.0532</v>
      </c>
      <c r="AT115" s="80">
        <v>2.24E-2</v>
      </c>
      <c r="AU115" s="80">
        <v>1</v>
      </c>
    </row>
    <row r="116" spans="1:47">
      <c r="A116" s="76">
        <v>116</v>
      </c>
      <c r="B116" s="76">
        <v>4.4182749999999995</v>
      </c>
      <c r="C116" s="76">
        <v>-15.226800000000001</v>
      </c>
      <c r="D116" s="76">
        <v>2.24E-2</v>
      </c>
      <c r="E116" s="76">
        <v>1</v>
      </c>
      <c r="G116" s="165"/>
      <c r="H116" s="62">
        <v>4</v>
      </c>
      <c r="I116" s="76">
        <v>4.4182749999999995</v>
      </c>
      <c r="J116" s="76">
        <v>-15.226800000000001</v>
      </c>
      <c r="K116" s="76">
        <v>2.24E-2</v>
      </c>
      <c r="L116" s="76">
        <v>1</v>
      </c>
      <c r="N116" s="44">
        <v>4.4182749999999995</v>
      </c>
      <c r="O116" s="44">
        <v>-12.546800000000001</v>
      </c>
      <c r="P116" s="44">
        <v>2.24E-2</v>
      </c>
      <c r="Q116" s="44">
        <v>1</v>
      </c>
      <c r="S116" s="77">
        <v>4.4182749999999995</v>
      </c>
      <c r="T116" s="77">
        <v>13.373200000000001</v>
      </c>
      <c r="U116" s="77">
        <v>2.24E-2</v>
      </c>
      <c r="V116" s="77">
        <v>1</v>
      </c>
      <c r="X116" s="36">
        <v>4.4182749999999995</v>
      </c>
      <c r="Y116" s="36">
        <v>16.0532</v>
      </c>
      <c r="Z116" s="36">
        <v>2.24E-2</v>
      </c>
      <c r="AA116" s="36">
        <v>1</v>
      </c>
      <c r="AC116" s="55">
        <v>-3.5918749999999999</v>
      </c>
      <c r="AD116" s="55">
        <v>-15.226800000000001</v>
      </c>
      <c r="AE116" s="55">
        <v>2.24E-2</v>
      </c>
      <c r="AF116" s="55">
        <v>1</v>
      </c>
      <c r="AH116" s="78">
        <v>-3.5918749999999999</v>
      </c>
      <c r="AI116" s="78">
        <v>-12.546800000000001</v>
      </c>
      <c r="AJ116" s="78">
        <v>2.24E-2</v>
      </c>
      <c r="AK116" s="78">
        <v>1</v>
      </c>
      <c r="AM116" s="79">
        <v>-3.5918749999999999</v>
      </c>
      <c r="AN116" s="79">
        <v>13.373200000000001</v>
      </c>
      <c r="AO116" s="79">
        <v>2.24E-2</v>
      </c>
      <c r="AP116" s="79">
        <v>1</v>
      </c>
      <c r="AR116" s="80">
        <v>-3.5918749999999999</v>
      </c>
      <c r="AS116" s="80">
        <v>16.0532</v>
      </c>
      <c r="AT116" s="80">
        <v>2.24E-2</v>
      </c>
      <c r="AU116" s="80">
        <v>1</v>
      </c>
    </row>
    <row r="117" spans="1:47">
      <c r="A117" s="76">
        <v>117</v>
      </c>
      <c r="B117" s="76">
        <v>4.3524000000000003</v>
      </c>
      <c r="C117" s="76">
        <v>-16.0532</v>
      </c>
      <c r="D117" s="76">
        <v>2.24E-2</v>
      </c>
      <c r="E117" s="76">
        <v>1</v>
      </c>
      <c r="G117" s="164">
        <v>30</v>
      </c>
      <c r="H117" s="60">
        <v>1</v>
      </c>
      <c r="I117" s="76">
        <v>4.3524000000000003</v>
      </c>
      <c r="J117" s="76">
        <v>-16.0532</v>
      </c>
      <c r="K117" s="76">
        <v>2.24E-2</v>
      </c>
      <c r="L117" s="76">
        <v>1</v>
      </c>
      <c r="N117" s="44">
        <v>4.3524000000000003</v>
      </c>
      <c r="O117" s="44">
        <v>-13.373200000000001</v>
      </c>
      <c r="P117" s="44">
        <v>2.24E-2</v>
      </c>
      <c r="Q117" s="44">
        <v>1</v>
      </c>
      <c r="S117" s="77">
        <v>4.3524000000000003</v>
      </c>
      <c r="T117" s="77">
        <v>12.546800000000001</v>
      </c>
      <c r="U117" s="77">
        <v>2.24E-2</v>
      </c>
      <c r="V117" s="77">
        <v>1</v>
      </c>
      <c r="X117" s="36">
        <v>4.3524000000000003</v>
      </c>
      <c r="Y117" s="36">
        <v>15.226800000000001</v>
      </c>
      <c r="Z117" s="36">
        <v>2.24E-2</v>
      </c>
      <c r="AA117" s="36">
        <v>1</v>
      </c>
      <c r="AC117" s="55">
        <v>-3.5259999999999998</v>
      </c>
      <c r="AD117" s="55">
        <v>-16.0532</v>
      </c>
      <c r="AE117" s="55">
        <v>2.24E-2</v>
      </c>
      <c r="AF117" s="55">
        <v>1</v>
      </c>
      <c r="AH117" s="78">
        <v>-3.5259999999999998</v>
      </c>
      <c r="AI117" s="78">
        <v>-13.373200000000001</v>
      </c>
      <c r="AJ117" s="78">
        <v>2.24E-2</v>
      </c>
      <c r="AK117" s="78">
        <v>1</v>
      </c>
      <c r="AM117" s="79">
        <v>-3.5259999999999998</v>
      </c>
      <c r="AN117" s="79">
        <v>12.546800000000001</v>
      </c>
      <c r="AO117" s="79">
        <v>2.24E-2</v>
      </c>
      <c r="AP117" s="79">
        <v>1</v>
      </c>
      <c r="AR117" s="80">
        <v>-3.5259999999999998</v>
      </c>
      <c r="AS117" s="80">
        <v>15.226800000000001</v>
      </c>
      <c r="AT117" s="80">
        <v>2.24E-2</v>
      </c>
      <c r="AU117" s="80">
        <v>1</v>
      </c>
    </row>
    <row r="118" spans="1:47">
      <c r="A118" s="76">
        <v>118</v>
      </c>
      <c r="B118" s="76">
        <v>3.5259999999999998</v>
      </c>
      <c r="C118" s="76">
        <v>-16.0532</v>
      </c>
      <c r="D118" s="76">
        <v>2.24E-2</v>
      </c>
      <c r="E118" s="76">
        <v>1</v>
      </c>
      <c r="G118" s="165"/>
      <c r="H118" s="62">
        <v>2</v>
      </c>
      <c r="I118" s="76">
        <v>3.5259999999999998</v>
      </c>
      <c r="J118" s="76">
        <v>-16.0532</v>
      </c>
      <c r="K118" s="76">
        <v>2.24E-2</v>
      </c>
      <c r="L118" s="76">
        <v>1</v>
      </c>
      <c r="N118" s="44">
        <v>3.5259999999999998</v>
      </c>
      <c r="O118" s="44">
        <v>-13.373200000000001</v>
      </c>
      <c r="P118" s="44">
        <v>2.24E-2</v>
      </c>
      <c r="Q118" s="44">
        <v>1</v>
      </c>
      <c r="S118" s="77">
        <v>3.5259999999999998</v>
      </c>
      <c r="T118" s="77">
        <v>12.546800000000001</v>
      </c>
      <c r="U118" s="77">
        <v>2.24E-2</v>
      </c>
      <c r="V118" s="77">
        <v>1</v>
      </c>
      <c r="X118" s="36">
        <v>3.5259999999999998</v>
      </c>
      <c r="Y118" s="36">
        <v>15.226800000000001</v>
      </c>
      <c r="Z118" s="36">
        <v>2.24E-2</v>
      </c>
      <c r="AA118" s="36">
        <v>1</v>
      </c>
      <c r="AC118" s="55">
        <v>-4.3524000000000003</v>
      </c>
      <c r="AD118" s="55">
        <v>-16.0532</v>
      </c>
      <c r="AE118" s="55">
        <v>2.24E-2</v>
      </c>
      <c r="AF118" s="55">
        <v>1</v>
      </c>
      <c r="AH118" s="78">
        <v>-4.3524000000000003</v>
      </c>
      <c r="AI118" s="78">
        <v>-13.373200000000001</v>
      </c>
      <c r="AJ118" s="78">
        <v>2.24E-2</v>
      </c>
      <c r="AK118" s="78">
        <v>1</v>
      </c>
      <c r="AM118" s="79">
        <v>-4.3524000000000003</v>
      </c>
      <c r="AN118" s="79">
        <v>12.546800000000001</v>
      </c>
      <c r="AO118" s="79">
        <v>2.24E-2</v>
      </c>
      <c r="AP118" s="79">
        <v>1</v>
      </c>
      <c r="AR118" s="80">
        <v>-4.3524000000000003</v>
      </c>
      <c r="AS118" s="80">
        <v>15.226800000000001</v>
      </c>
      <c r="AT118" s="80">
        <v>2.24E-2</v>
      </c>
      <c r="AU118" s="80">
        <v>1</v>
      </c>
    </row>
    <row r="119" spans="1:47">
      <c r="A119" s="76">
        <v>119</v>
      </c>
      <c r="B119" s="76">
        <v>3.5259999999999998</v>
      </c>
      <c r="C119" s="76">
        <v>-15.226800000000001</v>
      </c>
      <c r="D119" s="76">
        <v>2.24E-2</v>
      </c>
      <c r="E119" s="76">
        <v>1</v>
      </c>
      <c r="G119" s="165"/>
      <c r="H119" s="62">
        <v>3</v>
      </c>
      <c r="I119" s="76">
        <v>3.5259999999999998</v>
      </c>
      <c r="J119" s="76">
        <v>-15.226800000000001</v>
      </c>
      <c r="K119" s="76">
        <v>2.24E-2</v>
      </c>
      <c r="L119" s="76">
        <v>1</v>
      </c>
      <c r="N119" s="44">
        <v>3.5259999999999998</v>
      </c>
      <c r="O119" s="44">
        <v>-12.546800000000001</v>
      </c>
      <c r="P119" s="44">
        <v>2.24E-2</v>
      </c>
      <c r="Q119" s="44">
        <v>1</v>
      </c>
      <c r="S119" s="77">
        <v>3.5259999999999998</v>
      </c>
      <c r="T119" s="77">
        <v>13.373200000000001</v>
      </c>
      <c r="U119" s="77">
        <v>2.24E-2</v>
      </c>
      <c r="V119" s="77">
        <v>1</v>
      </c>
      <c r="X119" s="36">
        <v>3.5259999999999998</v>
      </c>
      <c r="Y119" s="36">
        <v>16.0532</v>
      </c>
      <c r="Z119" s="36">
        <v>2.24E-2</v>
      </c>
      <c r="AA119" s="36">
        <v>1</v>
      </c>
      <c r="AC119" s="55">
        <v>-4.3524000000000003</v>
      </c>
      <c r="AD119" s="55">
        <v>-15.226800000000001</v>
      </c>
      <c r="AE119" s="55">
        <v>2.24E-2</v>
      </c>
      <c r="AF119" s="55">
        <v>1</v>
      </c>
      <c r="AH119" s="78">
        <v>-4.3524000000000003</v>
      </c>
      <c r="AI119" s="78">
        <v>-12.546800000000001</v>
      </c>
      <c r="AJ119" s="78">
        <v>2.24E-2</v>
      </c>
      <c r="AK119" s="78">
        <v>1</v>
      </c>
      <c r="AM119" s="79">
        <v>-4.3524000000000003</v>
      </c>
      <c r="AN119" s="79">
        <v>13.373200000000001</v>
      </c>
      <c r="AO119" s="79">
        <v>2.24E-2</v>
      </c>
      <c r="AP119" s="79">
        <v>1</v>
      </c>
      <c r="AR119" s="80">
        <v>-4.3524000000000003</v>
      </c>
      <c r="AS119" s="80">
        <v>16.0532</v>
      </c>
      <c r="AT119" s="80">
        <v>2.24E-2</v>
      </c>
      <c r="AU119" s="80">
        <v>1</v>
      </c>
    </row>
    <row r="120" spans="1:47">
      <c r="A120" s="76">
        <v>120</v>
      </c>
      <c r="B120" s="76">
        <v>4.3524000000000003</v>
      </c>
      <c r="C120" s="76">
        <v>-15.226800000000001</v>
      </c>
      <c r="D120" s="76">
        <v>2.24E-2</v>
      </c>
      <c r="E120" s="76">
        <v>1</v>
      </c>
      <c r="G120" s="166"/>
      <c r="H120" s="64">
        <v>4</v>
      </c>
      <c r="I120" s="76">
        <v>4.3524000000000003</v>
      </c>
      <c r="J120" s="76">
        <v>-15.226800000000001</v>
      </c>
      <c r="K120" s="76">
        <v>2.24E-2</v>
      </c>
      <c r="L120" s="76">
        <v>1</v>
      </c>
      <c r="N120" s="44">
        <v>4.3524000000000003</v>
      </c>
      <c r="O120" s="44">
        <v>-12.546800000000001</v>
      </c>
      <c r="P120" s="44">
        <v>2.24E-2</v>
      </c>
      <c r="Q120" s="44">
        <v>1</v>
      </c>
      <c r="S120" s="77">
        <v>4.3524000000000003</v>
      </c>
      <c r="T120" s="77">
        <v>13.373200000000001</v>
      </c>
      <c r="U120" s="77">
        <v>2.24E-2</v>
      </c>
      <c r="V120" s="77">
        <v>1</v>
      </c>
      <c r="X120" s="36">
        <v>4.3524000000000003</v>
      </c>
      <c r="Y120" s="36">
        <v>16.0532</v>
      </c>
      <c r="Z120" s="36">
        <v>2.24E-2</v>
      </c>
      <c r="AA120" s="36">
        <v>1</v>
      </c>
      <c r="AC120" s="55">
        <v>-3.5259999999999998</v>
      </c>
      <c r="AD120" s="55">
        <v>-15.226800000000001</v>
      </c>
      <c r="AE120" s="55">
        <v>2.24E-2</v>
      </c>
      <c r="AF120" s="55">
        <v>1</v>
      </c>
      <c r="AH120" s="78">
        <v>-3.5259999999999998</v>
      </c>
      <c r="AI120" s="78">
        <v>-12.546800000000001</v>
      </c>
      <c r="AJ120" s="78">
        <v>2.24E-2</v>
      </c>
      <c r="AK120" s="78">
        <v>1</v>
      </c>
      <c r="AM120" s="79">
        <v>-3.5259999999999998</v>
      </c>
      <c r="AN120" s="79">
        <v>13.373200000000001</v>
      </c>
      <c r="AO120" s="79">
        <v>2.24E-2</v>
      </c>
      <c r="AP120" s="79">
        <v>1</v>
      </c>
      <c r="AR120" s="80">
        <v>-3.5259999999999998</v>
      </c>
      <c r="AS120" s="80">
        <v>16.0532</v>
      </c>
      <c r="AT120" s="80">
        <v>2.24E-2</v>
      </c>
      <c r="AU120" s="80">
        <v>1</v>
      </c>
    </row>
    <row r="121" spans="1:47">
      <c r="A121" s="76">
        <v>121</v>
      </c>
      <c r="B121" s="76">
        <v>4.3171749999999998</v>
      </c>
      <c r="C121" s="76">
        <v>-16.0532</v>
      </c>
      <c r="D121" s="76">
        <v>2.24E-2</v>
      </c>
      <c r="E121" s="76">
        <v>1</v>
      </c>
      <c r="G121" s="165">
        <v>31</v>
      </c>
      <c r="H121" s="62">
        <v>1</v>
      </c>
      <c r="I121" s="76">
        <v>4.3171749999999998</v>
      </c>
      <c r="J121" s="76">
        <v>-16.0532</v>
      </c>
      <c r="K121" s="76">
        <v>2.24E-2</v>
      </c>
      <c r="L121" s="76">
        <v>1</v>
      </c>
      <c r="N121" s="44">
        <v>4.3171749999999998</v>
      </c>
      <c r="O121" s="44">
        <v>-13.373200000000001</v>
      </c>
      <c r="P121" s="44">
        <v>2.24E-2</v>
      </c>
      <c r="Q121" s="44">
        <v>1</v>
      </c>
      <c r="S121" s="77">
        <v>4.3171749999999998</v>
      </c>
      <c r="T121" s="77">
        <v>12.546800000000001</v>
      </c>
      <c r="U121" s="77">
        <v>2.24E-2</v>
      </c>
      <c r="V121" s="77">
        <v>1</v>
      </c>
      <c r="X121" s="36">
        <v>4.3171749999999998</v>
      </c>
      <c r="Y121" s="36">
        <v>15.226800000000001</v>
      </c>
      <c r="Z121" s="36">
        <v>2.24E-2</v>
      </c>
      <c r="AA121" s="36">
        <v>1</v>
      </c>
      <c r="AC121" s="55">
        <v>-3.4907750000000002</v>
      </c>
      <c r="AD121" s="55">
        <v>-16.0532</v>
      </c>
      <c r="AE121" s="55">
        <v>2.24E-2</v>
      </c>
      <c r="AF121" s="55">
        <v>1</v>
      </c>
      <c r="AH121" s="78">
        <v>-3.4907750000000002</v>
      </c>
      <c r="AI121" s="78">
        <v>-13.373200000000001</v>
      </c>
      <c r="AJ121" s="78">
        <v>2.24E-2</v>
      </c>
      <c r="AK121" s="78">
        <v>1</v>
      </c>
      <c r="AM121" s="79">
        <v>-3.4907750000000002</v>
      </c>
      <c r="AN121" s="79">
        <v>12.546800000000001</v>
      </c>
      <c r="AO121" s="79">
        <v>2.24E-2</v>
      </c>
      <c r="AP121" s="79">
        <v>1</v>
      </c>
      <c r="AR121" s="80">
        <v>-3.4907750000000002</v>
      </c>
      <c r="AS121" s="80">
        <v>15.226800000000001</v>
      </c>
      <c r="AT121" s="80">
        <v>2.24E-2</v>
      </c>
      <c r="AU121" s="80">
        <v>1</v>
      </c>
    </row>
    <row r="122" spans="1:47">
      <c r="A122" s="76">
        <v>122</v>
      </c>
      <c r="B122" s="76">
        <v>3.4907750000000002</v>
      </c>
      <c r="C122" s="76">
        <v>-16.0532</v>
      </c>
      <c r="D122" s="76">
        <v>2.24E-2</v>
      </c>
      <c r="E122" s="76">
        <v>1</v>
      </c>
      <c r="G122" s="165"/>
      <c r="H122" s="62">
        <v>2</v>
      </c>
      <c r="I122" s="76">
        <v>3.4907750000000002</v>
      </c>
      <c r="J122" s="76">
        <v>-16.0532</v>
      </c>
      <c r="K122" s="76">
        <v>2.24E-2</v>
      </c>
      <c r="L122" s="76">
        <v>1</v>
      </c>
      <c r="N122" s="44">
        <v>3.4907750000000002</v>
      </c>
      <c r="O122" s="44">
        <v>-13.373200000000001</v>
      </c>
      <c r="P122" s="44">
        <v>2.24E-2</v>
      </c>
      <c r="Q122" s="44">
        <v>1</v>
      </c>
      <c r="S122" s="77">
        <v>3.4907750000000002</v>
      </c>
      <c r="T122" s="77">
        <v>12.546800000000001</v>
      </c>
      <c r="U122" s="77">
        <v>2.24E-2</v>
      </c>
      <c r="V122" s="77">
        <v>1</v>
      </c>
      <c r="X122" s="36">
        <v>3.4907750000000002</v>
      </c>
      <c r="Y122" s="36">
        <v>15.226800000000001</v>
      </c>
      <c r="Z122" s="36">
        <v>2.24E-2</v>
      </c>
      <c r="AA122" s="36">
        <v>1</v>
      </c>
      <c r="AC122" s="55">
        <v>-4.3171749999999998</v>
      </c>
      <c r="AD122" s="55">
        <v>-16.0532</v>
      </c>
      <c r="AE122" s="55">
        <v>2.24E-2</v>
      </c>
      <c r="AF122" s="55">
        <v>1</v>
      </c>
      <c r="AH122" s="78">
        <v>-4.3171749999999998</v>
      </c>
      <c r="AI122" s="78">
        <v>-13.373200000000001</v>
      </c>
      <c r="AJ122" s="78">
        <v>2.24E-2</v>
      </c>
      <c r="AK122" s="78">
        <v>1</v>
      </c>
      <c r="AM122" s="79">
        <v>-4.3171749999999998</v>
      </c>
      <c r="AN122" s="79">
        <v>12.546800000000001</v>
      </c>
      <c r="AO122" s="79">
        <v>2.24E-2</v>
      </c>
      <c r="AP122" s="79">
        <v>1</v>
      </c>
      <c r="AR122" s="80">
        <v>-4.3171749999999998</v>
      </c>
      <c r="AS122" s="80">
        <v>15.226800000000001</v>
      </c>
      <c r="AT122" s="80">
        <v>2.24E-2</v>
      </c>
      <c r="AU122" s="80">
        <v>1</v>
      </c>
    </row>
    <row r="123" spans="1:47">
      <c r="A123" s="76">
        <v>123</v>
      </c>
      <c r="B123" s="76">
        <v>3.4907750000000002</v>
      </c>
      <c r="C123" s="76">
        <v>-15.226800000000001</v>
      </c>
      <c r="D123" s="76">
        <v>2.24E-2</v>
      </c>
      <c r="E123" s="76">
        <v>1</v>
      </c>
      <c r="G123" s="165"/>
      <c r="H123" s="62">
        <v>3</v>
      </c>
      <c r="I123" s="76">
        <v>3.4907750000000002</v>
      </c>
      <c r="J123" s="76">
        <v>-15.226800000000001</v>
      </c>
      <c r="K123" s="76">
        <v>2.24E-2</v>
      </c>
      <c r="L123" s="76">
        <v>1</v>
      </c>
      <c r="N123" s="44">
        <v>3.4907750000000002</v>
      </c>
      <c r="O123" s="44">
        <v>-12.546800000000001</v>
      </c>
      <c r="P123" s="44">
        <v>2.24E-2</v>
      </c>
      <c r="Q123" s="44">
        <v>1</v>
      </c>
      <c r="S123" s="77">
        <v>3.4907750000000002</v>
      </c>
      <c r="T123" s="77">
        <v>13.373200000000001</v>
      </c>
      <c r="U123" s="77">
        <v>2.24E-2</v>
      </c>
      <c r="V123" s="77">
        <v>1</v>
      </c>
      <c r="X123" s="36">
        <v>3.4907750000000002</v>
      </c>
      <c r="Y123" s="36">
        <v>16.0532</v>
      </c>
      <c r="Z123" s="36">
        <v>2.24E-2</v>
      </c>
      <c r="AA123" s="36">
        <v>1</v>
      </c>
      <c r="AC123" s="55">
        <v>-4.3171749999999998</v>
      </c>
      <c r="AD123" s="55">
        <v>-15.226800000000001</v>
      </c>
      <c r="AE123" s="55">
        <v>2.24E-2</v>
      </c>
      <c r="AF123" s="55">
        <v>1</v>
      </c>
      <c r="AH123" s="78">
        <v>-4.3171749999999998</v>
      </c>
      <c r="AI123" s="78">
        <v>-12.546800000000001</v>
      </c>
      <c r="AJ123" s="78">
        <v>2.24E-2</v>
      </c>
      <c r="AK123" s="78">
        <v>1</v>
      </c>
      <c r="AM123" s="79">
        <v>-4.3171749999999998</v>
      </c>
      <c r="AN123" s="79">
        <v>13.373200000000001</v>
      </c>
      <c r="AO123" s="79">
        <v>2.24E-2</v>
      </c>
      <c r="AP123" s="79">
        <v>1</v>
      </c>
      <c r="AR123" s="80">
        <v>-4.3171749999999998</v>
      </c>
      <c r="AS123" s="80">
        <v>16.0532</v>
      </c>
      <c r="AT123" s="80">
        <v>2.24E-2</v>
      </c>
      <c r="AU123" s="80">
        <v>1</v>
      </c>
    </row>
    <row r="124" spans="1:47">
      <c r="A124" s="76">
        <v>124</v>
      </c>
      <c r="B124" s="76">
        <v>4.3171749999999998</v>
      </c>
      <c r="C124" s="76">
        <v>-15.226800000000001</v>
      </c>
      <c r="D124" s="76">
        <v>2.24E-2</v>
      </c>
      <c r="E124" s="76">
        <v>1</v>
      </c>
      <c r="G124" s="165"/>
      <c r="H124" s="62">
        <v>4</v>
      </c>
      <c r="I124" s="76">
        <v>4.3171749999999998</v>
      </c>
      <c r="J124" s="76">
        <v>-15.226800000000001</v>
      </c>
      <c r="K124" s="76">
        <v>2.24E-2</v>
      </c>
      <c r="L124" s="76">
        <v>1</v>
      </c>
      <c r="N124" s="44">
        <v>4.3171749999999998</v>
      </c>
      <c r="O124" s="44">
        <v>-12.546800000000001</v>
      </c>
      <c r="P124" s="44">
        <v>2.24E-2</v>
      </c>
      <c r="Q124" s="44">
        <v>1</v>
      </c>
      <c r="S124" s="77">
        <v>4.3171749999999998</v>
      </c>
      <c r="T124" s="77">
        <v>13.373200000000001</v>
      </c>
      <c r="U124" s="77">
        <v>2.24E-2</v>
      </c>
      <c r="V124" s="77">
        <v>1</v>
      </c>
      <c r="X124" s="36">
        <v>4.3171749999999998</v>
      </c>
      <c r="Y124" s="36">
        <v>16.0532</v>
      </c>
      <c r="Z124" s="36">
        <v>2.24E-2</v>
      </c>
      <c r="AA124" s="36">
        <v>1</v>
      </c>
      <c r="AC124" s="55">
        <v>-3.4907750000000002</v>
      </c>
      <c r="AD124" s="55">
        <v>-15.226800000000001</v>
      </c>
      <c r="AE124" s="55">
        <v>2.24E-2</v>
      </c>
      <c r="AF124" s="55">
        <v>1</v>
      </c>
      <c r="AH124" s="78">
        <v>-3.4907750000000002</v>
      </c>
      <c r="AI124" s="78">
        <v>-12.546800000000001</v>
      </c>
      <c r="AJ124" s="78">
        <v>2.24E-2</v>
      </c>
      <c r="AK124" s="78">
        <v>1</v>
      </c>
      <c r="AM124" s="79">
        <v>-3.4907750000000002</v>
      </c>
      <c r="AN124" s="79">
        <v>13.373200000000001</v>
      </c>
      <c r="AO124" s="79">
        <v>2.24E-2</v>
      </c>
      <c r="AP124" s="79">
        <v>1</v>
      </c>
      <c r="AR124" s="80">
        <v>-3.4907750000000002</v>
      </c>
      <c r="AS124" s="80">
        <v>16.0532</v>
      </c>
      <c r="AT124" s="80">
        <v>2.24E-2</v>
      </c>
      <c r="AU124" s="80">
        <v>1</v>
      </c>
    </row>
    <row r="125" spans="1:47">
      <c r="A125" s="76">
        <v>125</v>
      </c>
      <c r="B125" s="76">
        <v>4.2859999999999996</v>
      </c>
      <c r="C125" s="76">
        <v>-16.0532</v>
      </c>
      <c r="D125" s="76">
        <v>2.24E-2</v>
      </c>
      <c r="E125" s="76">
        <v>1</v>
      </c>
      <c r="G125" s="164">
        <v>32</v>
      </c>
      <c r="H125" s="60">
        <v>1</v>
      </c>
      <c r="I125" s="76">
        <v>4.2859999999999996</v>
      </c>
      <c r="J125" s="76">
        <v>-16.0532</v>
      </c>
      <c r="K125" s="76">
        <v>2.24E-2</v>
      </c>
      <c r="L125" s="76">
        <v>1</v>
      </c>
      <c r="N125" s="44">
        <v>4.2859999999999996</v>
      </c>
      <c r="O125" s="44">
        <v>-13.373200000000001</v>
      </c>
      <c r="P125" s="44">
        <v>2.24E-2</v>
      </c>
      <c r="Q125" s="44">
        <v>1</v>
      </c>
      <c r="S125" s="77">
        <v>4.2859999999999996</v>
      </c>
      <c r="T125" s="77">
        <v>12.546800000000001</v>
      </c>
      <c r="U125" s="77">
        <v>2.24E-2</v>
      </c>
      <c r="V125" s="77">
        <v>1</v>
      </c>
      <c r="X125" s="36">
        <v>4.2859999999999996</v>
      </c>
      <c r="Y125" s="36">
        <v>15.226800000000001</v>
      </c>
      <c r="Z125" s="36">
        <v>2.24E-2</v>
      </c>
      <c r="AA125" s="36">
        <v>1</v>
      </c>
      <c r="AC125" s="55">
        <v>-3.4596</v>
      </c>
      <c r="AD125" s="55">
        <v>-16.0532</v>
      </c>
      <c r="AE125" s="55">
        <v>2.24E-2</v>
      </c>
      <c r="AF125" s="55">
        <v>1</v>
      </c>
      <c r="AH125" s="78">
        <v>-3.4596</v>
      </c>
      <c r="AI125" s="78">
        <v>-13.373200000000001</v>
      </c>
      <c r="AJ125" s="78">
        <v>2.24E-2</v>
      </c>
      <c r="AK125" s="78">
        <v>1</v>
      </c>
      <c r="AM125" s="79">
        <v>-3.4596</v>
      </c>
      <c r="AN125" s="79">
        <v>12.546800000000001</v>
      </c>
      <c r="AO125" s="79">
        <v>2.24E-2</v>
      </c>
      <c r="AP125" s="79">
        <v>1</v>
      </c>
      <c r="AR125" s="80">
        <v>-3.4596</v>
      </c>
      <c r="AS125" s="80">
        <v>15.226800000000001</v>
      </c>
      <c r="AT125" s="80">
        <v>2.24E-2</v>
      </c>
      <c r="AU125" s="80">
        <v>1</v>
      </c>
    </row>
    <row r="126" spans="1:47">
      <c r="A126" s="76">
        <v>126</v>
      </c>
      <c r="B126" s="76">
        <v>3.4596</v>
      </c>
      <c r="C126" s="76">
        <v>-16.0532</v>
      </c>
      <c r="D126" s="76">
        <v>2.24E-2</v>
      </c>
      <c r="E126" s="76">
        <v>1</v>
      </c>
      <c r="G126" s="165"/>
      <c r="H126" s="62">
        <v>2</v>
      </c>
      <c r="I126" s="76">
        <v>3.4596</v>
      </c>
      <c r="J126" s="76">
        <v>-16.0532</v>
      </c>
      <c r="K126" s="76">
        <v>2.24E-2</v>
      </c>
      <c r="L126" s="76">
        <v>1</v>
      </c>
      <c r="N126" s="44">
        <v>3.4596</v>
      </c>
      <c r="O126" s="44">
        <v>-13.373200000000001</v>
      </c>
      <c r="P126" s="44">
        <v>2.24E-2</v>
      </c>
      <c r="Q126" s="44">
        <v>1</v>
      </c>
      <c r="S126" s="77">
        <v>3.4596</v>
      </c>
      <c r="T126" s="77">
        <v>12.546800000000001</v>
      </c>
      <c r="U126" s="77">
        <v>2.24E-2</v>
      </c>
      <c r="V126" s="77">
        <v>1</v>
      </c>
      <c r="X126" s="36">
        <v>3.4596</v>
      </c>
      <c r="Y126" s="36">
        <v>15.226800000000001</v>
      </c>
      <c r="Z126" s="36">
        <v>2.24E-2</v>
      </c>
      <c r="AA126" s="36">
        <v>1</v>
      </c>
      <c r="AC126" s="55">
        <v>-4.2859999999999996</v>
      </c>
      <c r="AD126" s="55">
        <v>-16.0532</v>
      </c>
      <c r="AE126" s="55">
        <v>2.24E-2</v>
      </c>
      <c r="AF126" s="55">
        <v>1</v>
      </c>
      <c r="AH126" s="78">
        <v>-4.2859999999999996</v>
      </c>
      <c r="AI126" s="78">
        <v>-13.373200000000001</v>
      </c>
      <c r="AJ126" s="78">
        <v>2.24E-2</v>
      </c>
      <c r="AK126" s="78">
        <v>1</v>
      </c>
      <c r="AM126" s="79">
        <v>-4.2859999999999996</v>
      </c>
      <c r="AN126" s="79">
        <v>12.546800000000001</v>
      </c>
      <c r="AO126" s="79">
        <v>2.24E-2</v>
      </c>
      <c r="AP126" s="79">
        <v>1</v>
      </c>
      <c r="AR126" s="80">
        <v>-4.2859999999999996</v>
      </c>
      <c r="AS126" s="80">
        <v>15.226800000000001</v>
      </c>
      <c r="AT126" s="80">
        <v>2.24E-2</v>
      </c>
      <c r="AU126" s="80">
        <v>1</v>
      </c>
    </row>
    <row r="127" spans="1:47">
      <c r="A127" s="76">
        <v>127</v>
      </c>
      <c r="B127" s="76">
        <v>3.4596</v>
      </c>
      <c r="C127" s="76">
        <v>-15.226800000000001</v>
      </c>
      <c r="D127" s="76">
        <v>2.24E-2</v>
      </c>
      <c r="E127" s="76">
        <v>1</v>
      </c>
      <c r="G127" s="165"/>
      <c r="H127" s="62">
        <v>3</v>
      </c>
      <c r="I127" s="76">
        <v>3.4596</v>
      </c>
      <c r="J127" s="76">
        <v>-15.226800000000001</v>
      </c>
      <c r="K127" s="76">
        <v>2.24E-2</v>
      </c>
      <c r="L127" s="76">
        <v>1</v>
      </c>
      <c r="N127" s="44">
        <v>3.4596</v>
      </c>
      <c r="O127" s="44">
        <v>-12.546800000000001</v>
      </c>
      <c r="P127" s="44">
        <v>2.24E-2</v>
      </c>
      <c r="Q127" s="44">
        <v>1</v>
      </c>
      <c r="S127" s="77">
        <v>3.4596</v>
      </c>
      <c r="T127" s="77">
        <v>13.373200000000001</v>
      </c>
      <c r="U127" s="77">
        <v>2.24E-2</v>
      </c>
      <c r="V127" s="77">
        <v>1</v>
      </c>
      <c r="X127" s="36">
        <v>3.4596</v>
      </c>
      <c r="Y127" s="36">
        <v>16.0532</v>
      </c>
      <c r="Z127" s="36">
        <v>2.24E-2</v>
      </c>
      <c r="AA127" s="36">
        <v>1</v>
      </c>
      <c r="AC127" s="55">
        <v>-4.2859999999999996</v>
      </c>
      <c r="AD127" s="55">
        <v>-15.226800000000001</v>
      </c>
      <c r="AE127" s="55">
        <v>2.24E-2</v>
      </c>
      <c r="AF127" s="55">
        <v>1</v>
      </c>
      <c r="AH127" s="78">
        <v>-4.2859999999999996</v>
      </c>
      <c r="AI127" s="78">
        <v>-12.546800000000001</v>
      </c>
      <c r="AJ127" s="78">
        <v>2.24E-2</v>
      </c>
      <c r="AK127" s="78">
        <v>1</v>
      </c>
      <c r="AM127" s="79">
        <v>-4.2859999999999996</v>
      </c>
      <c r="AN127" s="79">
        <v>13.373200000000001</v>
      </c>
      <c r="AO127" s="79">
        <v>2.24E-2</v>
      </c>
      <c r="AP127" s="79">
        <v>1</v>
      </c>
      <c r="AR127" s="80">
        <v>-4.2859999999999996</v>
      </c>
      <c r="AS127" s="80">
        <v>16.0532</v>
      </c>
      <c r="AT127" s="80">
        <v>2.24E-2</v>
      </c>
      <c r="AU127" s="80">
        <v>1</v>
      </c>
    </row>
    <row r="128" spans="1:47">
      <c r="A128" s="76">
        <v>128</v>
      </c>
      <c r="B128" s="76">
        <v>4.2859999999999996</v>
      </c>
      <c r="C128" s="76">
        <v>-15.226800000000001</v>
      </c>
      <c r="D128" s="76">
        <v>2.24E-2</v>
      </c>
      <c r="E128" s="76">
        <v>1</v>
      </c>
      <c r="G128" s="166"/>
      <c r="H128" s="64">
        <v>4</v>
      </c>
      <c r="I128" s="76">
        <v>4.2859999999999996</v>
      </c>
      <c r="J128" s="76">
        <v>-15.226800000000001</v>
      </c>
      <c r="K128" s="76">
        <v>2.24E-2</v>
      </c>
      <c r="L128" s="76">
        <v>1</v>
      </c>
      <c r="N128" s="44">
        <v>4.2859999999999996</v>
      </c>
      <c r="O128" s="44">
        <v>-12.546800000000001</v>
      </c>
      <c r="P128" s="44">
        <v>2.24E-2</v>
      </c>
      <c r="Q128" s="44">
        <v>1</v>
      </c>
      <c r="S128" s="77">
        <v>4.2859999999999996</v>
      </c>
      <c r="T128" s="77">
        <v>13.373200000000001</v>
      </c>
      <c r="U128" s="77">
        <v>2.24E-2</v>
      </c>
      <c r="V128" s="77">
        <v>1</v>
      </c>
      <c r="X128" s="36">
        <v>4.2859999999999996</v>
      </c>
      <c r="Y128" s="36">
        <v>16.0532</v>
      </c>
      <c r="Z128" s="36">
        <v>2.24E-2</v>
      </c>
      <c r="AA128" s="36">
        <v>1</v>
      </c>
      <c r="AC128" s="55">
        <v>-3.4596</v>
      </c>
      <c r="AD128" s="55">
        <v>-15.226800000000001</v>
      </c>
      <c r="AE128" s="55">
        <v>2.24E-2</v>
      </c>
      <c r="AF128" s="55">
        <v>1</v>
      </c>
      <c r="AH128" s="78">
        <v>-3.4596</v>
      </c>
      <c r="AI128" s="78">
        <v>-12.546800000000001</v>
      </c>
      <c r="AJ128" s="78">
        <v>2.24E-2</v>
      </c>
      <c r="AK128" s="78">
        <v>1</v>
      </c>
      <c r="AM128" s="79">
        <v>-3.4596</v>
      </c>
      <c r="AN128" s="79">
        <v>13.373200000000001</v>
      </c>
      <c r="AO128" s="79">
        <v>2.24E-2</v>
      </c>
      <c r="AP128" s="79">
        <v>1</v>
      </c>
      <c r="AR128" s="80">
        <v>-3.4596</v>
      </c>
      <c r="AS128" s="80">
        <v>16.0532</v>
      </c>
      <c r="AT128" s="80">
        <v>2.24E-2</v>
      </c>
      <c r="AU128" s="80">
        <v>1</v>
      </c>
    </row>
    <row r="129" spans="1:47">
      <c r="A129" s="76">
        <v>129</v>
      </c>
      <c r="B129" s="76">
        <v>4.2299749999999996</v>
      </c>
      <c r="C129" s="76">
        <v>-16.0532</v>
      </c>
      <c r="D129" s="76">
        <v>2.24E-2</v>
      </c>
      <c r="E129" s="76">
        <v>1</v>
      </c>
      <c r="G129" s="165">
        <v>33</v>
      </c>
      <c r="H129" s="62">
        <v>1</v>
      </c>
      <c r="I129" s="76">
        <v>4.2299749999999996</v>
      </c>
      <c r="J129" s="76">
        <v>-16.0532</v>
      </c>
      <c r="K129" s="76">
        <v>2.24E-2</v>
      </c>
      <c r="L129" s="76">
        <v>1</v>
      </c>
      <c r="N129" s="44">
        <v>4.2299749999999996</v>
      </c>
      <c r="O129" s="44">
        <v>-13.373200000000001</v>
      </c>
      <c r="P129" s="44">
        <v>2.24E-2</v>
      </c>
      <c r="Q129" s="44">
        <v>1</v>
      </c>
      <c r="S129" s="77">
        <v>4.2299749999999996</v>
      </c>
      <c r="T129" s="77">
        <v>12.546800000000001</v>
      </c>
      <c r="U129" s="77">
        <v>2.24E-2</v>
      </c>
      <c r="V129" s="77">
        <v>1</v>
      </c>
      <c r="X129" s="36">
        <v>4.2299749999999996</v>
      </c>
      <c r="Y129" s="36">
        <v>15.226800000000001</v>
      </c>
      <c r="Z129" s="36">
        <v>2.24E-2</v>
      </c>
      <c r="AA129" s="36">
        <v>1</v>
      </c>
      <c r="AC129" s="55">
        <v>-3.403575</v>
      </c>
      <c r="AD129" s="55">
        <v>-16.0532</v>
      </c>
      <c r="AE129" s="55">
        <v>2.24E-2</v>
      </c>
      <c r="AF129" s="55">
        <v>1</v>
      </c>
      <c r="AH129" s="78">
        <v>-3.403575</v>
      </c>
      <c r="AI129" s="78">
        <v>-13.373200000000001</v>
      </c>
      <c r="AJ129" s="78">
        <v>2.24E-2</v>
      </c>
      <c r="AK129" s="78">
        <v>1</v>
      </c>
      <c r="AM129" s="79">
        <v>-3.403575</v>
      </c>
      <c r="AN129" s="79">
        <v>12.546800000000001</v>
      </c>
      <c r="AO129" s="79">
        <v>2.24E-2</v>
      </c>
      <c r="AP129" s="79">
        <v>1</v>
      </c>
      <c r="AR129" s="80">
        <v>-3.403575</v>
      </c>
      <c r="AS129" s="80">
        <v>15.226800000000001</v>
      </c>
      <c r="AT129" s="80">
        <v>2.24E-2</v>
      </c>
      <c r="AU129" s="80">
        <v>1</v>
      </c>
    </row>
    <row r="130" spans="1:47">
      <c r="A130" s="76">
        <v>130</v>
      </c>
      <c r="B130" s="76">
        <v>3.403575</v>
      </c>
      <c r="C130" s="76">
        <v>-16.0532</v>
      </c>
      <c r="D130" s="76">
        <v>2.24E-2</v>
      </c>
      <c r="E130" s="76">
        <v>1</v>
      </c>
      <c r="G130" s="165"/>
      <c r="H130" s="62">
        <v>2</v>
      </c>
      <c r="I130" s="76">
        <v>3.403575</v>
      </c>
      <c r="J130" s="76">
        <v>-16.0532</v>
      </c>
      <c r="K130" s="76">
        <v>2.24E-2</v>
      </c>
      <c r="L130" s="76">
        <v>1</v>
      </c>
      <c r="N130" s="44">
        <v>3.403575</v>
      </c>
      <c r="O130" s="44">
        <v>-13.373200000000001</v>
      </c>
      <c r="P130" s="44">
        <v>2.24E-2</v>
      </c>
      <c r="Q130" s="44">
        <v>1</v>
      </c>
      <c r="S130" s="77">
        <v>3.403575</v>
      </c>
      <c r="T130" s="77">
        <v>12.546800000000001</v>
      </c>
      <c r="U130" s="77">
        <v>2.24E-2</v>
      </c>
      <c r="V130" s="77">
        <v>1</v>
      </c>
      <c r="X130" s="36">
        <v>3.403575</v>
      </c>
      <c r="Y130" s="36">
        <v>15.226800000000001</v>
      </c>
      <c r="Z130" s="36">
        <v>2.24E-2</v>
      </c>
      <c r="AA130" s="36">
        <v>1</v>
      </c>
      <c r="AC130" s="55">
        <v>-4.2299749999999996</v>
      </c>
      <c r="AD130" s="55">
        <v>-16.0532</v>
      </c>
      <c r="AE130" s="55">
        <v>2.24E-2</v>
      </c>
      <c r="AF130" s="55">
        <v>1</v>
      </c>
      <c r="AH130" s="78">
        <v>-4.2299749999999996</v>
      </c>
      <c r="AI130" s="78">
        <v>-13.373200000000001</v>
      </c>
      <c r="AJ130" s="78">
        <v>2.24E-2</v>
      </c>
      <c r="AK130" s="78">
        <v>1</v>
      </c>
      <c r="AM130" s="79">
        <v>-4.2299749999999996</v>
      </c>
      <c r="AN130" s="79">
        <v>12.546800000000001</v>
      </c>
      <c r="AO130" s="79">
        <v>2.24E-2</v>
      </c>
      <c r="AP130" s="79">
        <v>1</v>
      </c>
      <c r="AR130" s="80">
        <v>-4.2299749999999996</v>
      </c>
      <c r="AS130" s="80">
        <v>15.226800000000001</v>
      </c>
      <c r="AT130" s="80">
        <v>2.24E-2</v>
      </c>
      <c r="AU130" s="80">
        <v>1</v>
      </c>
    </row>
    <row r="131" spans="1:47">
      <c r="A131" s="76">
        <v>131</v>
      </c>
      <c r="B131" s="76">
        <v>3.403575</v>
      </c>
      <c r="C131" s="76">
        <v>-15.226800000000001</v>
      </c>
      <c r="D131" s="76">
        <v>2.24E-2</v>
      </c>
      <c r="E131" s="76">
        <v>1</v>
      </c>
      <c r="G131" s="165"/>
      <c r="H131" s="62">
        <v>3</v>
      </c>
      <c r="I131" s="76">
        <v>3.403575</v>
      </c>
      <c r="J131" s="76">
        <v>-15.226800000000001</v>
      </c>
      <c r="K131" s="76">
        <v>2.24E-2</v>
      </c>
      <c r="L131" s="76">
        <v>1</v>
      </c>
      <c r="N131" s="44">
        <v>3.403575</v>
      </c>
      <c r="O131" s="44">
        <v>-12.546800000000001</v>
      </c>
      <c r="P131" s="44">
        <v>2.24E-2</v>
      </c>
      <c r="Q131" s="44">
        <v>1</v>
      </c>
      <c r="S131" s="77">
        <v>3.403575</v>
      </c>
      <c r="T131" s="77">
        <v>13.373200000000001</v>
      </c>
      <c r="U131" s="77">
        <v>2.24E-2</v>
      </c>
      <c r="V131" s="77">
        <v>1</v>
      </c>
      <c r="X131" s="36">
        <v>3.403575</v>
      </c>
      <c r="Y131" s="36">
        <v>16.0532</v>
      </c>
      <c r="Z131" s="36">
        <v>2.24E-2</v>
      </c>
      <c r="AA131" s="36">
        <v>1</v>
      </c>
      <c r="AC131" s="55">
        <v>-4.2299749999999996</v>
      </c>
      <c r="AD131" s="55">
        <v>-15.226800000000001</v>
      </c>
      <c r="AE131" s="55">
        <v>2.24E-2</v>
      </c>
      <c r="AF131" s="55">
        <v>1</v>
      </c>
      <c r="AH131" s="78">
        <v>-4.2299749999999996</v>
      </c>
      <c r="AI131" s="78">
        <v>-12.546800000000001</v>
      </c>
      <c r="AJ131" s="78">
        <v>2.24E-2</v>
      </c>
      <c r="AK131" s="78">
        <v>1</v>
      </c>
      <c r="AM131" s="79">
        <v>-4.2299749999999996</v>
      </c>
      <c r="AN131" s="79">
        <v>13.373200000000001</v>
      </c>
      <c r="AO131" s="79">
        <v>2.24E-2</v>
      </c>
      <c r="AP131" s="79">
        <v>1</v>
      </c>
      <c r="AR131" s="80">
        <v>-4.2299749999999996</v>
      </c>
      <c r="AS131" s="80">
        <v>16.0532</v>
      </c>
      <c r="AT131" s="80">
        <v>2.24E-2</v>
      </c>
      <c r="AU131" s="80">
        <v>1</v>
      </c>
    </row>
    <row r="132" spans="1:47">
      <c r="A132" s="76">
        <v>132</v>
      </c>
      <c r="B132" s="76">
        <v>4.2299749999999996</v>
      </c>
      <c r="C132" s="76">
        <v>-15.226800000000001</v>
      </c>
      <c r="D132" s="76">
        <v>2.24E-2</v>
      </c>
      <c r="E132" s="76">
        <v>1</v>
      </c>
      <c r="G132" s="165"/>
      <c r="H132" s="62">
        <v>4</v>
      </c>
      <c r="I132" s="76">
        <v>4.2299749999999996</v>
      </c>
      <c r="J132" s="76">
        <v>-15.226800000000001</v>
      </c>
      <c r="K132" s="76">
        <v>2.24E-2</v>
      </c>
      <c r="L132" s="76">
        <v>1</v>
      </c>
      <c r="N132" s="44">
        <v>4.2299749999999996</v>
      </c>
      <c r="O132" s="44">
        <v>-12.546800000000001</v>
      </c>
      <c r="P132" s="44">
        <v>2.24E-2</v>
      </c>
      <c r="Q132" s="44">
        <v>1</v>
      </c>
      <c r="S132" s="77">
        <v>4.2299749999999996</v>
      </c>
      <c r="T132" s="77">
        <v>13.373200000000001</v>
      </c>
      <c r="U132" s="77">
        <v>2.24E-2</v>
      </c>
      <c r="V132" s="77">
        <v>1</v>
      </c>
      <c r="X132" s="36">
        <v>4.2299749999999996</v>
      </c>
      <c r="Y132" s="36">
        <v>16.0532</v>
      </c>
      <c r="Z132" s="36">
        <v>2.24E-2</v>
      </c>
      <c r="AA132" s="36">
        <v>1</v>
      </c>
      <c r="AC132" s="55">
        <v>-3.403575</v>
      </c>
      <c r="AD132" s="55">
        <v>-15.226800000000001</v>
      </c>
      <c r="AE132" s="55">
        <v>2.24E-2</v>
      </c>
      <c r="AF132" s="55">
        <v>1</v>
      </c>
      <c r="AH132" s="78">
        <v>-3.403575</v>
      </c>
      <c r="AI132" s="78">
        <v>-12.546800000000001</v>
      </c>
      <c r="AJ132" s="78">
        <v>2.24E-2</v>
      </c>
      <c r="AK132" s="78">
        <v>1</v>
      </c>
      <c r="AM132" s="79">
        <v>-3.403575</v>
      </c>
      <c r="AN132" s="79">
        <v>13.373200000000001</v>
      </c>
      <c r="AO132" s="79">
        <v>2.24E-2</v>
      </c>
      <c r="AP132" s="79">
        <v>1</v>
      </c>
      <c r="AR132" s="80">
        <v>-3.403575</v>
      </c>
      <c r="AS132" s="80">
        <v>16.0532</v>
      </c>
      <c r="AT132" s="80">
        <v>2.24E-2</v>
      </c>
      <c r="AU132" s="80">
        <v>1</v>
      </c>
    </row>
    <row r="133" spans="1:47">
      <c r="A133" s="76">
        <v>133</v>
      </c>
      <c r="B133" s="76">
        <v>4.1727249999999998</v>
      </c>
      <c r="C133" s="76">
        <v>-16.0532</v>
      </c>
      <c r="D133" s="76">
        <v>2.24E-2</v>
      </c>
      <c r="E133" s="76">
        <v>1</v>
      </c>
      <c r="G133" s="164">
        <v>34</v>
      </c>
      <c r="H133" s="60">
        <v>1</v>
      </c>
      <c r="I133" s="76">
        <v>4.1727249999999998</v>
      </c>
      <c r="J133" s="76">
        <v>-16.0532</v>
      </c>
      <c r="K133" s="76">
        <v>2.24E-2</v>
      </c>
      <c r="L133" s="76">
        <v>1</v>
      </c>
      <c r="N133" s="44">
        <v>4.1727249999999998</v>
      </c>
      <c r="O133" s="44">
        <v>-13.373200000000001</v>
      </c>
      <c r="P133" s="44">
        <v>2.24E-2</v>
      </c>
      <c r="Q133" s="44">
        <v>1</v>
      </c>
      <c r="S133" s="77">
        <v>4.1727249999999998</v>
      </c>
      <c r="T133" s="77">
        <v>12.546800000000001</v>
      </c>
      <c r="U133" s="77">
        <v>2.24E-2</v>
      </c>
      <c r="V133" s="77">
        <v>1</v>
      </c>
      <c r="X133" s="36">
        <v>4.1727249999999998</v>
      </c>
      <c r="Y133" s="36">
        <v>15.226800000000001</v>
      </c>
      <c r="Z133" s="36">
        <v>2.24E-2</v>
      </c>
      <c r="AA133" s="36">
        <v>1</v>
      </c>
      <c r="AC133" s="55">
        <v>-3.3463250000000002</v>
      </c>
      <c r="AD133" s="55">
        <v>-16.0532</v>
      </c>
      <c r="AE133" s="55">
        <v>2.24E-2</v>
      </c>
      <c r="AF133" s="55">
        <v>1</v>
      </c>
      <c r="AH133" s="78">
        <v>-3.3463250000000002</v>
      </c>
      <c r="AI133" s="78">
        <v>-13.373200000000001</v>
      </c>
      <c r="AJ133" s="78">
        <v>2.24E-2</v>
      </c>
      <c r="AK133" s="78">
        <v>1</v>
      </c>
      <c r="AM133" s="79">
        <v>-3.3463250000000002</v>
      </c>
      <c r="AN133" s="79">
        <v>12.546800000000001</v>
      </c>
      <c r="AO133" s="79">
        <v>2.24E-2</v>
      </c>
      <c r="AP133" s="79">
        <v>1</v>
      </c>
      <c r="AR133" s="80">
        <v>-3.3463250000000002</v>
      </c>
      <c r="AS133" s="80">
        <v>15.226800000000001</v>
      </c>
      <c r="AT133" s="80">
        <v>2.24E-2</v>
      </c>
      <c r="AU133" s="80">
        <v>1</v>
      </c>
    </row>
    <row r="134" spans="1:47">
      <c r="A134" s="76">
        <v>134</v>
      </c>
      <c r="B134" s="76">
        <v>3.3463250000000002</v>
      </c>
      <c r="C134" s="76">
        <v>-16.0532</v>
      </c>
      <c r="D134" s="76">
        <v>2.24E-2</v>
      </c>
      <c r="E134" s="76">
        <v>1</v>
      </c>
      <c r="G134" s="165"/>
      <c r="H134" s="62">
        <v>2</v>
      </c>
      <c r="I134" s="76">
        <v>3.3463250000000002</v>
      </c>
      <c r="J134" s="76">
        <v>-16.0532</v>
      </c>
      <c r="K134" s="76">
        <v>2.24E-2</v>
      </c>
      <c r="L134" s="76">
        <v>1</v>
      </c>
      <c r="N134" s="44">
        <v>3.3463250000000002</v>
      </c>
      <c r="O134" s="44">
        <v>-13.373200000000001</v>
      </c>
      <c r="P134" s="44">
        <v>2.24E-2</v>
      </c>
      <c r="Q134" s="44">
        <v>1</v>
      </c>
      <c r="S134" s="77">
        <v>3.3463250000000002</v>
      </c>
      <c r="T134" s="77">
        <v>12.546800000000001</v>
      </c>
      <c r="U134" s="77">
        <v>2.24E-2</v>
      </c>
      <c r="V134" s="77">
        <v>1</v>
      </c>
      <c r="X134" s="36">
        <v>3.3463250000000002</v>
      </c>
      <c r="Y134" s="36">
        <v>15.226800000000001</v>
      </c>
      <c r="Z134" s="36">
        <v>2.24E-2</v>
      </c>
      <c r="AA134" s="36">
        <v>1</v>
      </c>
      <c r="AC134" s="55">
        <v>-4.1727249999999998</v>
      </c>
      <c r="AD134" s="55">
        <v>-16.0532</v>
      </c>
      <c r="AE134" s="55">
        <v>2.24E-2</v>
      </c>
      <c r="AF134" s="55">
        <v>1</v>
      </c>
      <c r="AH134" s="78">
        <v>-4.1727249999999998</v>
      </c>
      <c r="AI134" s="78">
        <v>-13.373200000000001</v>
      </c>
      <c r="AJ134" s="78">
        <v>2.24E-2</v>
      </c>
      <c r="AK134" s="78">
        <v>1</v>
      </c>
      <c r="AM134" s="79">
        <v>-4.1727249999999998</v>
      </c>
      <c r="AN134" s="79">
        <v>12.546800000000001</v>
      </c>
      <c r="AO134" s="79">
        <v>2.24E-2</v>
      </c>
      <c r="AP134" s="79">
        <v>1</v>
      </c>
      <c r="AR134" s="80">
        <v>-4.1727249999999998</v>
      </c>
      <c r="AS134" s="80">
        <v>15.226800000000001</v>
      </c>
      <c r="AT134" s="80">
        <v>2.24E-2</v>
      </c>
      <c r="AU134" s="80">
        <v>1</v>
      </c>
    </row>
    <row r="135" spans="1:47">
      <c r="A135" s="76">
        <v>135</v>
      </c>
      <c r="B135" s="76">
        <v>3.3463250000000002</v>
      </c>
      <c r="C135" s="76">
        <v>-15.226800000000001</v>
      </c>
      <c r="D135" s="76">
        <v>2.24E-2</v>
      </c>
      <c r="E135" s="76">
        <v>1</v>
      </c>
      <c r="G135" s="165"/>
      <c r="H135" s="62">
        <v>3</v>
      </c>
      <c r="I135" s="76">
        <v>3.3463250000000002</v>
      </c>
      <c r="J135" s="76">
        <v>-15.226800000000001</v>
      </c>
      <c r="K135" s="76">
        <v>2.24E-2</v>
      </c>
      <c r="L135" s="76">
        <v>1</v>
      </c>
      <c r="N135" s="44">
        <v>3.3463250000000002</v>
      </c>
      <c r="O135" s="44">
        <v>-12.546800000000001</v>
      </c>
      <c r="P135" s="44">
        <v>2.24E-2</v>
      </c>
      <c r="Q135" s="44">
        <v>1</v>
      </c>
      <c r="S135" s="77">
        <v>3.3463250000000002</v>
      </c>
      <c r="T135" s="77">
        <v>13.373200000000001</v>
      </c>
      <c r="U135" s="77">
        <v>2.24E-2</v>
      </c>
      <c r="V135" s="77">
        <v>1</v>
      </c>
      <c r="X135" s="36">
        <v>3.3463250000000002</v>
      </c>
      <c r="Y135" s="36">
        <v>16.0532</v>
      </c>
      <c r="Z135" s="36">
        <v>2.24E-2</v>
      </c>
      <c r="AA135" s="36">
        <v>1</v>
      </c>
      <c r="AC135" s="55">
        <v>-4.1727249999999998</v>
      </c>
      <c r="AD135" s="55">
        <v>-15.226800000000001</v>
      </c>
      <c r="AE135" s="55">
        <v>2.24E-2</v>
      </c>
      <c r="AF135" s="55">
        <v>1</v>
      </c>
      <c r="AH135" s="78">
        <v>-4.1727249999999998</v>
      </c>
      <c r="AI135" s="78">
        <v>-12.546800000000001</v>
      </c>
      <c r="AJ135" s="78">
        <v>2.24E-2</v>
      </c>
      <c r="AK135" s="78">
        <v>1</v>
      </c>
      <c r="AM135" s="79">
        <v>-4.1727249999999998</v>
      </c>
      <c r="AN135" s="79">
        <v>13.373200000000001</v>
      </c>
      <c r="AO135" s="79">
        <v>2.24E-2</v>
      </c>
      <c r="AP135" s="79">
        <v>1</v>
      </c>
      <c r="AR135" s="80">
        <v>-4.1727249999999998</v>
      </c>
      <c r="AS135" s="80">
        <v>16.0532</v>
      </c>
      <c r="AT135" s="80">
        <v>2.24E-2</v>
      </c>
      <c r="AU135" s="80">
        <v>1</v>
      </c>
    </row>
    <row r="136" spans="1:47">
      <c r="A136" s="76">
        <v>136</v>
      </c>
      <c r="B136" s="76">
        <v>4.1727249999999998</v>
      </c>
      <c r="C136" s="76">
        <v>-15.226800000000001</v>
      </c>
      <c r="D136" s="76">
        <v>2.24E-2</v>
      </c>
      <c r="E136" s="76">
        <v>1</v>
      </c>
      <c r="G136" s="166"/>
      <c r="H136" s="64">
        <v>4</v>
      </c>
      <c r="I136" s="76">
        <v>4.1727249999999998</v>
      </c>
      <c r="J136" s="76">
        <v>-15.226800000000001</v>
      </c>
      <c r="K136" s="76">
        <v>2.24E-2</v>
      </c>
      <c r="L136" s="76">
        <v>1</v>
      </c>
      <c r="N136" s="44">
        <v>4.1727249999999998</v>
      </c>
      <c r="O136" s="44">
        <v>-12.546800000000001</v>
      </c>
      <c r="P136" s="44">
        <v>2.24E-2</v>
      </c>
      <c r="Q136" s="44">
        <v>1</v>
      </c>
      <c r="S136" s="77">
        <v>4.1727249999999998</v>
      </c>
      <c r="T136" s="77">
        <v>13.373200000000001</v>
      </c>
      <c r="U136" s="77">
        <v>2.24E-2</v>
      </c>
      <c r="V136" s="77">
        <v>1</v>
      </c>
      <c r="X136" s="36">
        <v>4.1727249999999998</v>
      </c>
      <c r="Y136" s="36">
        <v>16.0532</v>
      </c>
      <c r="Z136" s="36">
        <v>2.24E-2</v>
      </c>
      <c r="AA136" s="36">
        <v>1</v>
      </c>
      <c r="AC136" s="55">
        <v>-3.3463250000000002</v>
      </c>
      <c r="AD136" s="55">
        <v>-15.226800000000001</v>
      </c>
      <c r="AE136" s="55">
        <v>2.24E-2</v>
      </c>
      <c r="AF136" s="55">
        <v>1</v>
      </c>
      <c r="AH136" s="78">
        <v>-3.3463250000000002</v>
      </c>
      <c r="AI136" s="78">
        <v>-12.546800000000001</v>
      </c>
      <c r="AJ136" s="78">
        <v>2.24E-2</v>
      </c>
      <c r="AK136" s="78">
        <v>1</v>
      </c>
      <c r="AM136" s="79">
        <v>-3.3463250000000002</v>
      </c>
      <c r="AN136" s="79">
        <v>13.373200000000001</v>
      </c>
      <c r="AO136" s="79">
        <v>2.24E-2</v>
      </c>
      <c r="AP136" s="79">
        <v>1</v>
      </c>
      <c r="AR136" s="80">
        <v>-3.3463250000000002</v>
      </c>
      <c r="AS136" s="80">
        <v>16.0532</v>
      </c>
      <c r="AT136" s="80">
        <v>2.24E-2</v>
      </c>
      <c r="AU136" s="80">
        <v>1</v>
      </c>
    </row>
    <row r="137" spans="1:47">
      <c r="A137" s="76">
        <v>137</v>
      </c>
      <c r="B137" s="76">
        <v>4.1181999999999999</v>
      </c>
      <c r="C137" s="76">
        <v>-16.0532</v>
      </c>
      <c r="D137" s="76">
        <v>2.24E-2</v>
      </c>
      <c r="E137" s="76">
        <v>1</v>
      </c>
      <c r="G137" s="165">
        <v>35</v>
      </c>
      <c r="H137" s="62">
        <v>1</v>
      </c>
      <c r="I137" s="76">
        <v>4.1181999999999999</v>
      </c>
      <c r="J137" s="76">
        <v>-16.0532</v>
      </c>
      <c r="K137" s="76">
        <v>2.24E-2</v>
      </c>
      <c r="L137" s="76">
        <v>1</v>
      </c>
      <c r="N137" s="44">
        <v>4.1181999999999999</v>
      </c>
      <c r="O137" s="44">
        <v>-13.373200000000001</v>
      </c>
      <c r="P137" s="44">
        <v>2.24E-2</v>
      </c>
      <c r="Q137" s="44">
        <v>1</v>
      </c>
      <c r="S137" s="77">
        <v>4.1181999999999999</v>
      </c>
      <c r="T137" s="77">
        <v>12.546800000000001</v>
      </c>
      <c r="U137" s="77">
        <v>2.24E-2</v>
      </c>
      <c r="V137" s="77">
        <v>1</v>
      </c>
      <c r="X137" s="36">
        <v>4.1181999999999999</v>
      </c>
      <c r="Y137" s="36">
        <v>15.226800000000001</v>
      </c>
      <c r="Z137" s="36">
        <v>2.24E-2</v>
      </c>
      <c r="AA137" s="36">
        <v>1</v>
      </c>
      <c r="AC137" s="55">
        <v>-3.2918000000000003</v>
      </c>
      <c r="AD137" s="55">
        <v>-16.0532</v>
      </c>
      <c r="AE137" s="55">
        <v>2.24E-2</v>
      </c>
      <c r="AF137" s="55">
        <v>1</v>
      </c>
      <c r="AH137" s="78">
        <v>-3.2918000000000003</v>
      </c>
      <c r="AI137" s="78">
        <v>-13.373200000000001</v>
      </c>
      <c r="AJ137" s="78">
        <v>2.24E-2</v>
      </c>
      <c r="AK137" s="78">
        <v>1</v>
      </c>
      <c r="AM137" s="79">
        <v>-3.2918000000000003</v>
      </c>
      <c r="AN137" s="79">
        <v>12.546800000000001</v>
      </c>
      <c r="AO137" s="79">
        <v>2.24E-2</v>
      </c>
      <c r="AP137" s="79">
        <v>1</v>
      </c>
      <c r="AR137" s="80">
        <v>-3.2918000000000003</v>
      </c>
      <c r="AS137" s="80">
        <v>15.226800000000001</v>
      </c>
      <c r="AT137" s="80">
        <v>2.24E-2</v>
      </c>
      <c r="AU137" s="80">
        <v>1</v>
      </c>
    </row>
    <row r="138" spans="1:47">
      <c r="A138" s="76">
        <v>138</v>
      </c>
      <c r="B138" s="76">
        <v>3.2918000000000003</v>
      </c>
      <c r="C138" s="76">
        <v>-16.0532</v>
      </c>
      <c r="D138" s="76">
        <v>2.24E-2</v>
      </c>
      <c r="E138" s="76">
        <v>1</v>
      </c>
      <c r="G138" s="165"/>
      <c r="H138" s="62">
        <v>2</v>
      </c>
      <c r="I138" s="76">
        <v>3.2918000000000003</v>
      </c>
      <c r="J138" s="76">
        <v>-16.0532</v>
      </c>
      <c r="K138" s="76">
        <v>2.24E-2</v>
      </c>
      <c r="L138" s="76">
        <v>1</v>
      </c>
      <c r="N138" s="44">
        <v>3.2918000000000003</v>
      </c>
      <c r="O138" s="44">
        <v>-13.373200000000001</v>
      </c>
      <c r="P138" s="44">
        <v>2.24E-2</v>
      </c>
      <c r="Q138" s="44">
        <v>1</v>
      </c>
      <c r="S138" s="77">
        <v>3.2918000000000003</v>
      </c>
      <c r="T138" s="77">
        <v>12.546800000000001</v>
      </c>
      <c r="U138" s="77">
        <v>2.24E-2</v>
      </c>
      <c r="V138" s="77">
        <v>1</v>
      </c>
      <c r="X138" s="36">
        <v>3.2918000000000003</v>
      </c>
      <c r="Y138" s="36">
        <v>15.226800000000001</v>
      </c>
      <c r="Z138" s="36">
        <v>2.24E-2</v>
      </c>
      <c r="AA138" s="36">
        <v>1</v>
      </c>
      <c r="AC138" s="55">
        <v>-4.1181999999999999</v>
      </c>
      <c r="AD138" s="55">
        <v>-16.0532</v>
      </c>
      <c r="AE138" s="55">
        <v>2.24E-2</v>
      </c>
      <c r="AF138" s="55">
        <v>1</v>
      </c>
      <c r="AH138" s="78">
        <v>-4.1181999999999999</v>
      </c>
      <c r="AI138" s="78">
        <v>-13.373200000000001</v>
      </c>
      <c r="AJ138" s="78">
        <v>2.24E-2</v>
      </c>
      <c r="AK138" s="78">
        <v>1</v>
      </c>
      <c r="AM138" s="79">
        <v>-4.1181999999999999</v>
      </c>
      <c r="AN138" s="79">
        <v>12.546800000000001</v>
      </c>
      <c r="AO138" s="79">
        <v>2.24E-2</v>
      </c>
      <c r="AP138" s="79">
        <v>1</v>
      </c>
      <c r="AR138" s="80">
        <v>-4.1181999999999999</v>
      </c>
      <c r="AS138" s="80">
        <v>15.226800000000001</v>
      </c>
      <c r="AT138" s="80">
        <v>2.24E-2</v>
      </c>
      <c r="AU138" s="80">
        <v>1</v>
      </c>
    </row>
    <row r="139" spans="1:47">
      <c r="A139" s="76">
        <v>139</v>
      </c>
      <c r="B139" s="76">
        <v>3.2918000000000003</v>
      </c>
      <c r="C139" s="76">
        <v>-15.226800000000001</v>
      </c>
      <c r="D139" s="76">
        <v>2.24E-2</v>
      </c>
      <c r="E139" s="76">
        <v>1</v>
      </c>
      <c r="G139" s="165"/>
      <c r="H139" s="62">
        <v>3</v>
      </c>
      <c r="I139" s="76">
        <v>3.2918000000000003</v>
      </c>
      <c r="J139" s="76">
        <v>-15.226800000000001</v>
      </c>
      <c r="K139" s="76">
        <v>2.24E-2</v>
      </c>
      <c r="L139" s="76">
        <v>1</v>
      </c>
      <c r="N139" s="44">
        <v>3.2918000000000003</v>
      </c>
      <c r="O139" s="44">
        <v>-12.546800000000001</v>
      </c>
      <c r="P139" s="44">
        <v>2.24E-2</v>
      </c>
      <c r="Q139" s="44">
        <v>1</v>
      </c>
      <c r="S139" s="77">
        <v>3.2918000000000003</v>
      </c>
      <c r="T139" s="77">
        <v>13.373200000000001</v>
      </c>
      <c r="U139" s="77">
        <v>2.24E-2</v>
      </c>
      <c r="V139" s="77">
        <v>1</v>
      </c>
      <c r="X139" s="36">
        <v>3.2918000000000003</v>
      </c>
      <c r="Y139" s="36">
        <v>16.0532</v>
      </c>
      <c r="Z139" s="36">
        <v>2.24E-2</v>
      </c>
      <c r="AA139" s="36">
        <v>1</v>
      </c>
      <c r="AC139" s="55">
        <v>-4.1181999999999999</v>
      </c>
      <c r="AD139" s="55">
        <v>-15.226800000000001</v>
      </c>
      <c r="AE139" s="55">
        <v>2.24E-2</v>
      </c>
      <c r="AF139" s="55">
        <v>1</v>
      </c>
      <c r="AH139" s="78">
        <v>-4.1181999999999999</v>
      </c>
      <c r="AI139" s="78">
        <v>-12.546800000000001</v>
      </c>
      <c r="AJ139" s="78">
        <v>2.24E-2</v>
      </c>
      <c r="AK139" s="78">
        <v>1</v>
      </c>
      <c r="AM139" s="79">
        <v>-4.1181999999999999</v>
      </c>
      <c r="AN139" s="79">
        <v>13.373200000000001</v>
      </c>
      <c r="AO139" s="79">
        <v>2.24E-2</v>
      </c>
      <c r="AP139" s="79">
        <v>1</v>
      </c>
      <c r="AR139" s="80">
        <v>-4.1181999999999999</v>
      </c>
      <c r="AS139" s="80">
        <v>16.0532</v>
      </c>
      <c r="AT139" s="80">
        <v>2.24E-2</v>
      </c>
      <c r="AU139" s="80">
        <v>1</v>
      </c>
    </row>
    <row r="140" spans="1:47">
      <c r="A140" s="76">
        <v>140</v>
      </c>
      <c r="B140" s="76">
        <v>4.1181999999999999</v>
      </c>
      <c r="C140" s="76">
        <v>-15.226800000000001</v>
      </c>
      <c r="D140" s="76">
        <v>2.24E-2</v>
      </c>
      <c r="E140" s="76">
        <v>1</v>
      </c>
      <c r="G140" s="165"/>
      <c r="H140" s="62">
        <v>4</v>
      </c>
      <c r="I140" s="76">
        <v>4.1181999999999999</v>
      </c>
      <c r="J140" s="76">
        <v>-15.226800000000001</v>
      </c>
      <c r="K140" s="76">
        <v>2.24E-2</v>
      </c>
      <c r="L140" s="76">
        <v>1</v>
      </c>
      <c r="N140" s="44">
        <v>4.1181999999999999</v>
      </c>
      <c r="O140" s="44">
        <v>-12.546800000000001</v>
      </c>
      <c r="P140" s="44">
        <v>2.24E-2</v>
      </c>
      <c r="Q140" s="44">
        <v>1</v>
      </c>
      <c r="S140" s="77">
        <v>4.1181999999999999</v>
      </c>
      <c r="T140" s="77">
        <v>13.373200000000001</v>
      </c>
      <c r="U140" s="77">
        <v>2.24E-2</v>
      </c>
      <c r="V140" s="77">
        <v>1</v>
      </c>
      <c r="X140" s="36">
        <v>4.1181999999999999</v>
      </c>
      <c r="Y140" s="36">
        <v>16.0532</v>
      </c>
      <c r="Z140" s="36">
        <v>2.24E-2</v>
      </c>
      <c r="AA140" s="36">
        <v>1</v>
      </c>
      <c r="AC140" s="55">
        <v>-3.2918000000000003</v>
      </c>
      <c r="AD140" s="55">
        <v>-15.226800000000001</v>
      </c>
      <c r="AE140" s="55">
        <v>2.24E-2</v>
      </c>
      <c r="AF140" s="55">
        <v>1</v>
      </c>
      <c r="AH140" s="78">
        <v>-3.2918000000000003</v>
      </c>
      <c r="AI140" s="78">
        <v>-12.546800000000001</v>
      </c>
      <c r="AJ140" s="78">
        <v>2.24E-2</v>
      </c>
      <c r="AK140" s="78">
        <v>1</v>
      </c>
      <c r="AM140" s="79">
        <v>-3.2918000000000003</v>
      </c>
      <c r="AN140" s="79">
        <v>13.373200000000001</v>
      </c>
      <c r="AO140" s="79">
        <v>2.24E-2</v>
      </c>
      <c r="AP140" s="79">
        <v>1</v>
      </c>
      <c r="AR140" s="80">
        <v>-3.2918000000000003</v>
      </c>
      <c r="AS140" s="80">
        <v>16.0532</v>
      </c>
      <c r="AT140" s="80">
        <v>2.24E-2</v>
      </c>
      <c r="AU140" s="80">
        <v>1</v>
      </c>
    </row>
    <row r="141" spans="1:47">
      <c r="A141" s="76">
        <v>141</v>
      </c>
      <c r="B141" s="76">
        <v>4.0891999999999999</v>
      </c>
      <c r="C141" s="76">
        <v>-16.0532</v>
      </c>
      <c r="D141" s="76">
        <v>2.24E-2</v>
      </c>
      <c r="E141" s="76">
        <v>1</v>
      </c>
      <c r="G141" s="164">
        <v>36</v>
      </c>
      <c r="H141" s="60">
        <v>1</v>
      </c>
      <c r="I141" s="76">
        <v>4.0891999999999999</v>
      </c>
      <c r="J141" s="76">
        <v>-16.0532</v>
      </c>
      <c r="K141" s="76">
        <v>2.24E-2</v>
      </c>
      <c r="L141" s="76">
        <v>1</v>
      </c>
      <c r="N141" s="44">
        <v>4.0891999999999999</v>
      </c>
      <c r="O141" s="44">
        <v>-13.373200000000001</v>
      </c>
      <c r="P141" s="44">
        <v>2.24E-2</v>
      </c>
      <c r="Q141" s="44">
        <v>1</v>
      </c>
      <c r="S141" s="77">
        <v>4.0891999999999999</v>
      </c>
      <c r="T141" s="77">
        <v>12.546800000000001</v>
      </c>
      <c r="U141" s="77">
        <v>2.24E-2</v>
      </c>
      <c r="V141" s="77">
        <v>1</v>
      </c>
      <c r="X141" s="36">
        <v>4.0891999999999999</v>
      </c>
      <c r="Y141" s="36">
        <v>15.226800000000001</v>
      </c>
      <c r="Z141" s="36">
        <v>2.24E-2</v>
      </c>
      <c r="AA141" s="36">
        <v>1</v>
      </c>
      <c r="AC141" s="55">
        <v>-3.2628000000000004</v>
      </c>
      <c r="AD141" s="55">
        <v>-16.0532</v>
      </c>
      <c r="AE141" s="55">
        <v>2.24E-2</v>
      </c>
      <c r="AF141" s="55">
        <v>1</v>
      </c>
      <c r="AH141" s="78">
        <v>-3.2628000000000004</v>
      </c>
      <c r="AI141" s="78">
        <v>-13.373200000000001</v>
      </c>
      <c r="AJ141" s="78">
        <v>2.24E-2</v>
      </c>
      <c r="AK141" s="78">
        <v>1</v>
      </c>
      <c r="AM141" s="79">
        <v>-3.2628000000000004</v>
      </c>
      <c r="AN141" s="79">
        <v>12.546800000000001</v>
      </c>
      <c r="AO141" s="79">
        <v>2.24E-2</v>
      </c>
      <c r="AP141" s="79">
        <v>1</v>
      </c>
      <c r="AR141" s="80">
        <v>-3.2628000000000004</v>
      </c>
      <c r="AS141" s="80">
        <v>15.226800000000001</v>
      </c>
      <c r="AT141" s="80">
        <v>2.24E-2</v>
      </c>
      <c r="AU141" s="80">
        <v>1</v>
      </c>
    </row>
    <row r="142" spans="1:47">
      <c r="A142" s="76">
        <v>142</v>
      </c>
      <c r="B142" s="76">
        <v>3.2628000000000004</v>
      </c>
      <c r="C142" s="76">
        <v>-16.0532</v>
      </c>
      <c r="D142" s="76">
        <v>2.24E-2</v>
      </c>
      <c r="E142" s="76">
        <v>1</v>
      </c>
      <c r="G142" s="165"/>
      <c r="H142" s="62">
        <v>2</v>
      </c>
      <c r="I142" s="76">
        <v>3.2628000000000004</v>
      </c>
      <c r="J142" s="76">
        <v>-16.0532</v>
      </c>
      <c r="K142" s="76">
        <v>2.24E-2</v>
      </c>
      <c r="L142" s="76">
        <v>1</v>
      </c>
      <c r="N142" s="44">
        <v>3.2628000000000004</v>
      </c>
      <c r="O142" s="44">
        <v>-13.373200000000001</v>
      </c>
      <c r="P142" s="44">
        <v>2.24E-2</v>
      </c>
      <c r="Q142" s="44">
        <v>1</v>
      </c>
      <c r="S142" s="77">
        <v>3.2628000000000004</v>
      </c>
      <c r="T142" s="77">
        <v>12.546800000000001</v>
      </c>
      <c r="U142" s="77">
        <v>2.24E-2</v>
      </c>
      <c r="V142" s="77">
        <v>1</v>
      </c>
      <c r="X142" s="36">
        <v>3.2628000000000004</v>
      </c>
      <c r="Y142" s="36">
        <v>15.226800000000001</v>
      </c>
      <c r="Z142" s="36">
        <v>2.24E-2</v>
      </c>
      <c r="AA142" s="36">
        <v>1</v>
      </c>
      <c r="AC142" s="55">
        <v>-4.0891999999999999</v>
      </c>
      <c r="AD142" s="55">
        <v>-16.0532</v>
      </c>
      <c r="AE142" s="55">
        <v>2.24E-2</v>
      </c>
      <c r="AF142" s="55">
        <v>1</v>
      </c>
      <c r="AH142" s="78">
        <v>-4.0891999999999999</v>
      </c>
      <c r="AI142" s="78">
        <v>-13.373200000000001</v>
      </c>
      <c r="AJ142" s="78">
        <v>2.24E-2</v>
      </c>
      <c r="AK142" s="78">
        <v>1</v>
      </c>
      <c r="AM142" s="79">
        <v>-4.0891999999999999</v>
      </c>
      <c r="AN142" s="79">
        <v>12.546800000000001</v>
      </c>
      <c r="AO142" s="79">
        <v>2.24E-2</v>
      </c>
      <c r="AP142" s="79">
        <v>1</v>
      </c>
      <c r="AR142" s="80">
        <v>-4.0891999999999999</v>
      </c>
      <c r="AS142" s="80">
        <v>15.226800000000001</v>
      </c>
      <c r="AT142" s="80">
        <v>2.24E-2</v>
      </c>
      <c r="AU142" s="80">
        <v>1</v>
      </c>
    </row>
    <row r="143" spans="1:47">
      <c r="A143" s="76">
        <v>143</v>
      </c>
      <c r="B143" s="76">
        <v>3.2628000000000004</v>
      </c>
      <c r="C143" s="76">
        <v>-15.226800000000001</v>
      </c>
      <c r="D143" s="76">
        <v>2.24E-2</v>
      </c>
      <c r="E143" s="76">
        <v>1</v>
      </c>
      <c r="G143" s="165"/>
      <c r="H143" s="62">
        <v>3</v>
      </c>
      <c r="I143" s="76">
        <v>3.2628000000000004</v>
      </c>
      <c r="J143" s="76">
        <v>-15.226800000000001</v>
      </c>
      <c r="K143" s="76">
        <v>2.24E-2</v>
      </c>
      <c r="L143" s="76">
        <v>1</v>
      </c>
      <c r="N143" s="44">
        <v>3.2628000000000004</v>
      </c>
      <c r="O143" s="44">
        <v>-12.546800000000001</v>
      </c>
      <c r="P143" s="44">
        <v>2.24E-2</v>
      </c>
      <c r="Q143" s="44">
        <v>1</v>
      </c>
      <c r="S143" s="77">
        <v>3.2628000000000004</v>
      </c>
      <c r="T143" s="77">
        <v>13.373200000000001</v>
      </c>
      <c r="U143" s="77">
        <v>2.24E-2</v>
      </c>
      <c r="V143" s="77">
        <v>1</v>
      </c>
      <c r="X143" s="36">
        <v>3.2628000000000004</v>
      </c>
      <c r="Y143" s="36">
        <v>16.0532</v>
      </c>
      <c r="Z143" s="36">
        <v>2.24E-2</v>
      </c>
      <c r="AA143" s="36">
        <v>1</v>
      </c>
      <c r="AC143" s="55">
        <v>-4.0891999999999999</v>
      </c>
      <c r="AD143" s="55">
        <v>-15.226800000000001</v>
      </c>
      <c r="AE143" s="55">
        <v>2.24E-2</v>
      </c>
      <c r="AF143" s="55">
        <v>1</v>
      </c>
      <c r="AH143" s="78">
        <v>-4.0891999999999999</v>
      </c>
      <c r="AI143" s="78">
        <v>-12.546800000000001</v>
      </c>
      <c r="AJ143" s="78">
        <v>2.24E-2</v>
      </c>
      <c r="AK143" s="78">
        <v>1</v>
      </c>
      <c r="AM143" s="79">
        <v>-4.0891999999999999</v>
      </c>
      <c r="AN143" s="79">
        <v>13.373200000000001</v>
      </c>
      <c r="AO143" s="79">
        <v>2.24E-2</v>
      </c>
      <c r="AP143" s="79">
        <v>1</v>
      </c>
      <c r="AR143" s="80">
        <v>-4.0891999999999999</v>
      </c>
      <c r="AS143" s="80">
        <v>16.0532</v>
      </c>
      <c r="AT143" s="80">
        <v>2.24E-2</v>
      </c>
      <c r="AU143" s="80">
        <v>1</v>
      </c>
    </row>
    <row r="144" spans="1:47">
      <c r="A144" s="76">
        <v>144</v>
      </c>
      <c r="B144" s="76">
        <v>4.0891999999999999</v>
      </c>
      <c r="C144" s="76">
        <v>-15.226800000000001</v>
      </c>
      <c r="D144" s="76">
        <v>2.24E-2</v>
      </c>
      <c r="E144" s="76">
        <v>1</v>
      </c>
      <c r="G144" s="166"/>
      <c r="H144" s="64">
        <v>4</v>
      </c>
      <c r="I144" s="76">
        <v>4.0891999999999999</v>
      </c>
      <c r="J144" s="76">
        <v>-15.226800000000001</v>
      </c>
      <c r="K144" s="76">
        <v>2.24E-2</v>
      </c>
      <c r="L144" s="76">
        <v>1</v>
      </c>
      <c r="N144" s="44">
        <v>4.0891999999999999</v>
      </c>
      <c r="O144" s="44">
        <v>-12.546800000000001</v>
      </c>
      <c r="P144" s="44">
        <v>2.24E-2</v>
      </c>
      <c r="Q144" s="44">
        <v>1</v>
      </c>
      <c r="S144" s="77">
        <v>4.0891999999999999</v>
      </c>
      <c r="T144" s="77">
        <v>13.373200000000001</v>
      </c>
      <c r="U144" s="77">
        <v>2.24E-2</v>
      </c>
      <c r="V144" s="77">
        <v>1</v>
      </c>
      <c r="X144" s="36">
        <v>4.0891999999999999</v>
      </c>
      <c r="Y144" s="36">
        <v>16.0532</v>
      </c>
      <c r="Z144" s="36">
        <v>2.24E-2</v>
      </c>
      <c r="AA144" s="36">
        <v>1</v>
      </c>
      <c r="AC144" s="55">
        <v>-3.2628000000000004</v>
      </c>
      <c r="AD144" s="55">
        <v>-15.226800000000001</v>
      </c>
      <c r="AE144" s="55">
        <v>2.24E-2</v>
      </c>
      <c r="AF144" s="55">
        <v>1</v>
      </c>
      <c r="AH144" s="78">
        <v>-3.2628000000000004</v>
      </c>
      <c r="AI144" s="78">
        <v>-12.546800000000001</v>
      </c>
      <c r="AJ144" s="78">
        <v>2.24E-2</v>
      </c>
      <c r="AK144" s="78">
        <v>1</v>
      </c>
      <c r="AM144" s="79">
        <v>-3.2628000000000004</v>
      </c>
      <c r="AN144" s="79">
        <v>13.373200000000001</v>
      </c>
      <c r="AO144" s="79">
        <v>2.24E-2</v>
      </c>
      <c r="AP144" s="79">
        <v>1</v>
      </c>
      <c r="AR144" s="80">
        <v>-3.2628000000000004</v>
      </c>
      <c r="AS144" s="80">
        <v>16.0532</v>
      </c>
      <c r="AT144" s="80">
        <v>2.24E-2</v>
      </c>
      <c r="AU144" s="80">
        <v>1</v>
      </c>
    </row>
    <row r="145" spans="1:47">
      <c r="A145" s="76">
        <v>145</v>
      </c>
      <c r="B145" s="76">
        <v>4.0643750000000001</v>
      </c>
      <c r="C145" s="76">
        <v>-16.0532</v>
      </c>
      <c r="D145" s="76">
        <v>2.24E-2</v>
      </c>
      <c r="E145" s="76">
        <v>1</v>
      </c>
      <c r="G145" s="165">
        <v>37</v>
      </c>
      <c r="H145" s="62">
        <v>1</v>
      </c>
      <c r="I145" s="76">
        <v>4.0643750000000001</v>
      </c>
      <c r="J145" s="76">
        <v>-16.0532</v>
      </c>
      <c r="K145" s="76">
        <v>2.24E-2</v>
      </c>
      <c r="L145" s="76">
        <v>1</v>
      </c>
      <c r="N145" s="44">
        <v>4.0643750000000001</v>
      </c>
      <c r="O145" s="44">
        <v>-13.373200000000001</v>
      </c>
      <c r="P145" s="44">
        <v>2.24E-2</v>
      </c>
      <c r="Q145" s="44">
        <v>1</v>
      </c>
      <c r="S145" s="77">
        <v>4.0643750000000001</v>
      </c>
      <c r="T145" s="77">
        <v>12.546800000000001</v>
      </c>
      <c r="U145" s="77">
        <v>2.24E-2</v>
      </c>
      <c r="V145" s="77">
        <v>1</v>
      </c>
      <c r="X145" s="36">
        <v>4.0643750000000001</v>
      </c>
      <c r="Y145" s="36">
        <v>15.226800000000001</v>
      </c>
      <c r="Z145" s="36">
        <v>2.24E-2</v>
      </c>
      <c r="AA145" s="36">
        <v>1</v>
      </c>
      <c r="AC145" s="55">
        <v>-3.2379750000000005</v>
      </c>
      <c r="AD145" s="55">
        <v>-16.0532</v>
      </c>
      <c r="AE145" s="55">
        <v>2.24E-2</v>
      </c>
      <c r="AF145" s="55">
        <v>1</v>
      </c>
      <c r="AH145" s="78">
        <v>-3.2379750000000005</v>
      </c>
      <c r="AI145" s="78">
        <v>-13.373200000000001</v>
      </c>
      <c r="AJ145" s="78">
        <v>2.24E-2</v>
      </c>
      <c r="AK145" s="78">
        <v>1</v>
      </c>
      <c r="AM145" s="79">
        <v>-3.2379750000000005</v>
      </c>
      <c r="AN145" s="79">
        <v>12.546800000000001</v>
      </c>
      <c r="AO145" s="79">
        <v>2.24E-2</v>
      </c>
      <c r="AP145" s="79">
        <v>1</v>
      </c>
      <c r="AR145" s="80">
        <v>-3.2379750000000005</v>
      </c>
      <c r="AS145" s="80">
        <v>15.226800000000001</v>
      </c>
      <c r="AT145" s="80">
        <v>2.24E-2</v>
      </c>
      <c r="AU145" s="80">
        <v>1</v>
      </c>
    </row>
    <row r="146" spans="1:47">
      <c r="A146" s="76">
        <v>146</v>
      </c>
      <c r="B146" s="76">
        <v>3.2379750000000005</v>
      </c>
      <c r="C146" s="76">
        <v>-16.0532</v>
      </c>
      <c r="D146" s="76">
        <v>2.24E-2</v>
      </c>
      <c r="E146" s="76">
        <v>1</v>
      </c>
      <c r="G146" s="165"/>
      <c r="H146" s="62">
        <v>2</v>
      </c>
      <c r="I146" s="76">
        <v>3.2379750000000005</v>
      </c>
      <c r="J146" s="76">
        <v>-16.0532</v>
      </c>
      <c r="K146" s="76">
        <v>2.24E-2</v>
      </c>
      <c r="L146" s="76">
        <v>1</v>
      </c>
      <c r="N146" s="44">
        <v>3.2379750000000005</v>
      </c>
      <c r="O146" s="44">
        <v>-13.373200000000001</v>
      </c>
      <c r="P146" s="44">
        <v>2.24E-2</v>
      </c>
      <c r="Q146" s="44">
        <v>1</v>
      </c>
      <c r="S146" s="77">
        <v>3.2379750000000005</v>
      </c>
      <c r="T146" s="77">
        <v>12.546800000000001</v>
      </c>
      <c r="U146" s="77">
        <v>2.24E-2</v>
      </c>
      <c r="V146" s="77">
        <v>1</v>
      </c>
      <c r="X146" s="36">
        <v>3.2379750000000005</v>
      </c>
      <c r="Y146" s="36">
        <v>15.226800000000001</v>
      </c>
      <c r="Z146" s="36">
        <v>2.24E-2</v>
      </c>
      <c r="AA146" s="36">
        <v>1</v>
      </c>
      <c r="AC146" s="55">
        <v>-4.0643750000000001</v>
      </c>
      <c r="AD146" s="55">
        <v>-16.0532</v>
      </c>
      <c r="AE146" s="55">
        <v>2.24E-2</v>
      </c>
      <c r="AF146" s="55">
        <v>1</v>
      </c>
      <c r="AH146" s="78">
        <v>-4.0643750000000001</v>
      </c>
      <c r="AI146" s="78">
        <v>-13.373200000000001</v>
      </c>
      <c r="AJ146" s="78">
        <v>2.24E-2</v>
      </c>
      <c r="AK146" s="78">
        <v>1</v>
      </c>
      <c r="AM146" s="79">
        <v>-4.0643750000000001</v>
      </c>
      <c r="AN146" s="79">
        <v>12.546800000000001</v>
      </c>
      <c r="AO146" s="79">
        <v>2.24E-2</v>
      </c>
      <c r="AP146" s="79">
        <v>1</v>
      </c>
      <c r="AR146" s="80">
        <v>-4.0643750000000001</v>
      </c>
      <c r="AS146" s="80">
        <v>15.226800000000001</v>
      </c>
      <c r="AT146" s="80">
        <v>2.24E-2</v>
      </c>
      <c r="AU146" s="80">
        <v>1</v>
      </c>
    </row>
    <row r="147" spans="1:47">
      <c r="A147" s="76">
        <v>147</v>
      </c>
      <c r="B147" s="76">
        <v>3.2379750000000005</v>
      </c>
      <c r="C147" s="76">
        <v>-15.226800000000001</v>
      </c>
      <c r="D147" s="76">
        <v>2.24E-2</v>
      </c>
      <c r="E147" s="76">
        <v>1</v>
      </c>
      <c r="G147" s="165"/>
      <c r="H147" s="62">
        <v>3</v>
      </c>
      <c r="I147" s="76">
        <v>3.2379750000000005</v>
      </c>
      <c r="J147" s="76">
        <v>-15.226800000000001</v>
      </c>
      <c r="K147" s="76">
        <v>2.24E-2</v>
      </c>
      <c r="L147" s="76">
        <v>1</v>
      </c>
      <c r="N147" s="44">
        <v>3.2379750000000005</v>
      </c>
      <c r="O147" s="44">
        <v>-12.546800000000001</v>
      </c>
      <c r="P147" s="44">
        <v>2.24E-2</v>
      </c>
      <c r="Q147" s="44">
        <v>1</v>
      </c>
      <c r="S147" s="77">
        <v>3.2379750000000005</v>
      </c>
      <c r="T147" s="77">
        <v>13.373200000000001</v>
      </c>
      <c r="U147" s="77">
        <v>2.24E-2</v>
      </c>
      <c r="V147" s="77">
        <v>1</v>
      </c>
      <c r="X147" s="36">
        <v>3.2379750000000005</v>
      </c>
      <c r="Y147" s="36">
        <v>16.0532</v>
      </c>
      <c r="Z147" s="36">
        <v>2.24E-2</v>
      </c>
      <c r="AA147" s="36">
        <v>1</v>
      </c>
      <c r="AC147" s="55">
        <v>-4.0643750000000001</v>
      </c>
      <c r="AD147" s="55">
        <v>-15.226800000000001</v>
      </c>
      <c r="AE147" s="55">
        <v>2.24E-2</v>
      </c>
      <c r="AF147" s="55">
        <v>1</v>
      </c>
      <c r="AH147" s="78">
        <v>-4.0643750000000001</v>
      </c>
      <c r="AI147" s="78">
        <v>-12.546800000000001</v>
      </c>
      <c r="AJ147" s="78">
        <v>2.24E-2</v>
      </c>
      <c r="AK147" s="78">
        <v>1</v>
      </c>
      <c r="AM147" s="79">
        <v>-4.0643750000000001</v>
      </c>
      <c r="AN147" s="79">
        <v>13.373200000000001</v>
      </c>
      <c r="AO147" s="79">
        <v>2.24E-2</v>
      </c>
      <c r="AP147" s="79">
        <v>1</v>
      </c>
      <c r="AR147" s="80">
        <v>-4.0643750000000001</v>
      </c>
      <c r="AS147" s="80">
        <v>16.0532</v>
      </c>
      <c r="AT147" s="80">
        <v>2.24E-2</v>
      </c>
      <c r="AU147" s="80">
        <v>1</v>
      </c>
    </row>
    <row r="148" spans="1:47">
      <c r="A148" s="76">
        <v>148</v>
      </c>
      <c r="B148" s="76">
        <v>4.0643750000000001</v>
      </c>
      <c r="C148" s="76">
        <v>-15.226800000000001</v>
      </c>
      <c r="D148" s="76">
        <v>2.24E-2</v>
      </c>
      <c r="E148" s="76">
        <v>1</v>
      </c>
      <c r="G148" s="165"/>
      <c r="H148" s="62">
        <v>4</v>
      </c>
      <c r="I148" s="76">
        <v>4.0643750000000001</v>
      </c>
      <c r="J148" s="76">
        <v>-15.226800000000001</v>
      </c>
      <c r="K148" s="76">
        <v>2.24E-2</v>
      </c>
      <c r="L148" s="76">
        <v>1</v>
      </c>
      <c r="N148" s="44">
        <v>4.0643750000000001</v>
      </c>
      <c r="O148" s="44">
        <v>-12.546800000000001</v>
      </c>
      <c r="P148" s="44">
        <v>2.24E-2</v>
      </c>
      <c r="Q148" s="44">
        <v>1</v>
      </c>
      <c r="S148" s="77">
        <v>4.0643750000000001</v>
      </c>
      <c r="T148" s="77">
        <v>13.373200000000001</v>
      </c>
      <c r="U148" s="77">
        <v>2.24E-2</v>
      </c>
      <c r="V148" s="77">
        <v>1</v>
      </c>
      <c r="X148" s="36">
        <v>4.0643750000000001</v>
      </c>
      <c r="Y148" s="36">
        <v>16.0532</v>
      </c>
      <c r="Z148" s="36">
        <v>2.24E-2</v>
      </c>
      <c r="AA148" s="36">
        <v>1</v>
      </c>
      <c r="AC148" s="55">
        <v>-3.2379750000000005</v>
      </c>
      <c r="AD148" s="55">
        <v>-15.226800000000001</v>
      </c>
      <c r="AE148" s="55">
        <v>2.24E-2</v>
      </c>
      <c r="AF148" s="55">
        <v>1</v>
      </c>
      <c r="AH148" s="78">
        <v>-3.2379750000000005</v>
      </c>
      <c r="AI148" s="78">
        <v>-12.546800000000001</v>
      </c>
      <c r="AJ148" s="78">
        <v>2.24E-2</v>
      </c>
      <c r="AK148" s="78">
        <v>1</v>
      </c>
      <c r="AM148" s="79">
        <v>-3.2379750000000005</v>
      </c>
      <c r="AN148" s="79">
        <v>13.373200000000001</v>
      </c>
      <c r="AO148" s="79">
        <v>2.24E-2</v>
      </c>
      <c r="AP148" s="79">
        <v>1</v>
      </c>
      <c r="AR148" s="80">
        <v>-3.2379750000000005</v>
      </c>
      <c r="AS148" s="80">
        <v>16.0532</v>
      </c>
      <c r="AT148" s="80">
        <v>2.24E-2</v>
      </c>
      <c r="AU148" s="80">
        <v>1</v>
      </c>
    </row>
    <row r="149" spans="1:47">
      <c r="A149" s="76">
        <v>149</v>
      </c>
      <c r="B149" s="76">
        <v>4.0184499999999996</v>
      </c>
      <c r="C149" s="76">
        <v>-16.0532</v>
      </c>
      <c r="D149" s="76">
        <v>2.24E-2</v>
      </c>
      <c r="E149" s="76">
        <v>1</v>
      </c>
      <c r="G149" s="164">
        <v>38</v>
      </c>
      <c r="H149" s="60">
        <v>1</v>
      </c>
      <c r="I149" s="76">
        <v>4.0184499999999996</v>
      </c>
      <c r="J149" s="76">
        <v>-16.0532</v>
      </c>
      <c r="K149" s="76">
        <v>2.24E-2</v>
      </c>
      <c r="L149" s="76">
        <v>1</v>
      </c>
      <c r="N149" s="44">
        <v>4.0184499999999996</v>
      </c>
      <c r="O149" s="44">
        <v>-13.373200000000001</v>
      </c>
      <c r="P149" s="44">
        <v>2.24E-2</v>
      </c>
      <c r="Q149" s="44">
        <v>1</v>
      </c>
      <c r="S149" s="77">
        <v>4.0184499999999996</v>
      </c>
      <c r="T149" s="77">
        <v>12.546800000000001</v>
      </c>
      <c r="U149" s="77">
        <v>2.24E-2</v>
      </c>
      <c r="V149" s="77">
        <v>1</v>
      </c>
      <c r="X149" s="36">
        <v>4.0184499999999996</v>
      </c>
      <c r="Y149" s="36">
        <v>15.226800000000001</v>
      </c>
      <c r="Z149" s="36">
        <v>2.24E-2</v>
      </c>
      <c r="AA149" s="36">
        <v>1</v>
      </c>
      <c r="AC149" s="55">
        <v>-3.1920500000000001</v>
      </c>
      <c r="AD149" s="55">
        <v>-16.0532</v>
      </c>
      <c r="AE149" s="55">
        <v>2.24E-2</v>
      </c>
      <c r="AF149" s="55">
        <v>1</v>
      </c>
      <c r="AH149" s="78">
        <v>-3.1920500000000001</v>
      </c>
      <c r="AI149" s="78">
        <v>-13.373200000000001</v>
      </c>
      <c r="AJ149" s="78">
        <v>2.24E-2</v>
      </c>
      <c r="AK149" s="78">
        <v>1</v>
      </c>
      <c r="AM149" s="79">
        <v>-3.1920500000000001</v>
      </c>
      <c r="AN149" s="79">
        <v>12.546800000000001</v>
      </c>
      <c r="AO149" s="79">
        <v>2.24E-2</v>
      </c>
      <c r="AP149" s="79">
        <v>1</v>
      </c>
      <c r="AR149" s="80">
        <v>-3.1920500000000001</v>
      </c>
      <c r="AS149" s="80">
        <v>15.226800000000001</v>
      </c>
      <c r="AT149" s="80">
        <v>2.24E-2</v>
      </c>
      <c r="AU149" s="80">
        <v>1</v>
      </c>
    </row>
    <row r="150" spans="1:47">
      <c r="A150" s="76">
        <v>150</v>
      </c>
      <c r="B150" s="76">
        <v>3.1920500000000001</v>
      </c>
      <c r="C150" s="76">
        <v>-16.0532</v>
      </c>
      <c r="D150" s="76">
        <v>2.24E-2</v>
      </c>
      <c r="E150" s="76">
        <v>1</v>
      </c>
      <c r="G150" s="165"/>
      <c r="H150" s="62">
        <v>2</v>
      </c>
      <c r="I150" s="76">
        <v>3.1920500000000001</v>
      </c>
      <c r="J150" s="76">
        <v>-16.0532</v>
      </c>
      <c r="K150" s="76">
        <v>2.24E-2</v>
      </c>
      <c r="L150" s="76">
        <v>1</v>
      </c>
      <c r="N150" s="44">
        <v>3.1920500000000001</v>
      </c>
      <c r="O150" s="44">
        <v>-13.373200000000001</v>
      </c>
      <c r="P150" s="44">
        <v>2.24E-2</v>
      </c>
      <c r="Q150" s="44">
        <v>1</v>
      </c>
      <c r="S150" s="77">
        <v>3.1920500000000001</v>
      </c>
      <c r="T150" s="77">
        <v>12.546800000000001</v>
      </c>
      <c r="U150" s="77">
        <v>2.24E-2</v>
      </c>
      <c r="V150" s="77">
        <v>1</v>
      </c>
      <c r="X150" s="36">
        <v>3.1920500000000001</v>
      </c>
      <c r="Y150" s="36">
        <v>15.226800000000001</v>
      </c>
      <c r="Z150" s="36">
        <v>2.24E-2</v>
      </c>
      <c r="AA150" s="36">
        <v>1</v>
      </c>
      <c r="AC150" s="55">
        <v>-4.0184499999999996</v>
      </c>
      <c r="AD150" s="55">
        <v>-16.0532</v>
      </c>
      <c r="AE150" s="55">
        <v>2.24E-2</v>
      </c>
      <c r="AF150" s="55">
        <v>1</v>
      </c>
      <c r="AH150" s="78">
        <v>-4.0184499999999996</v>
      </c>
      <c r="AI150" s="78">
        <v>-13.373200000000001</v>
      </c>
      <c r="AJ150" s="78">
        <v>2.24E-2</v>
      </c>
      <c r="AK150" s="78">
        <v>1</v>
      </c>
      <c r="AM150" s="79">
        <v>-4.0184499999999996</v>
      </c>
      <c r="AN150" s="79">
        <v>12.546800000000001</v>
      </c>
      <c r="AO150" s="79">
        <v>2.24E-2</v>
      </c>
      <c r="AP150" s="79">
        <v>1</v>
      </c>
      <c r="AR150" s="80">
        <v>-4.0184499999999996</v>
      </c>
      <c r="AS150" s="80">
        <v>15.226800000000001</v>
      </c>
      <c r="AT150" s="80">
        <v>2.24E-2</v>
      </c>
      <c r="AU150" s="80">
        <v>1</v>
      </c>
    </row>
    <row r="151" spans="1:47">
      <c r="A151" s="76">
        <v>151</v>
      </c>
      <c r="B151" s="76">
        <v>3.1920500000000001</v>
      </c>
      <c r="C151" s="76">
        <v>-15.226800000000001</v>
      </c>
      <c r="D151" s="76">
        <v>2.24E-2</v>
      </c>
      <c r="E151" s="76">
        <v>1</v>
      </c>
      <c r="G151" s="165"/>
      <c r="H151" s="62">
        <v>3</v>
      </c>
      <c r="I151" s="76">
        <v>3.1920500000000001</v>
      </c>
      <c r="J151" s="76">
        <v>-15.226800000000001</v>
      </c>
      <c r="K151" s="76">
        <v>2.24E-2</v>
      </c>
      <c r="L151" s="76">
        <v>1</v>
      </c>
      <c r="N151" s="44">
        <v>3.1920500000000001</v>
      </c>
      <c r="O151" s="44">
        <v>-12.546800000000001</v>
      </c>
      <c r="P151" s="44">
        <v>2.24E-2</v>
      </c>
      <c r="Q151" s="44">
        <v>1</v>
      </c>
      <c r="S151" s="77">
        <v>3.1920500000000001</v>
      </c>
      <c r="T151" s="77">
        <v>13.373200000000001</v>
      </c>
      <c r="U151" s="77">
        <v>2.24E-2</v>
      </c>
      <c r="V151" s="77">
        <v>1</v>
      </c>
      <c r="X151" s="36">
        <v>3.1920500000000001</v>
      </c>
      <c r="Y151" s="36">
        <v>16.0532</v>
      </c>
      <c r="Z151" s="36">
        <v>2.24E-2</v>
      </c>
      <c r="AA151" s="36">
        <v>1</v>
      </c>
      <c r="AC151" s="55">
        <v>-4.0184499999999996</v>
      </c>
      <c r="AD151" s="55">
        <v>-15.226800000000001</v>
      </c>
      <c r="AE151" s="55">
        <v>2.24E-2</v>
      </c>
      <c r="AF151" s="55">
        <v>1</v>
      </c>
      <c r="AH151" s="78">
        <v>-4.0184499999999996</v>
      </c>
      <c r="AI151" s="78">
        <v>-12.546800000000001</v>
      </c>
      <c r="AJ151" s="78">
        <v>2.24E-2</v>
      </c>
      <c r="AK151" s="78">
        <v>1</v>
      </c>
      <c r="AM151" s="79">
        <v>-4.0184499999999996</v>
      </c>
      <c r="AN151" s="79">
        <v>13.373200000000001</v>
      </c>
      <c r="AO151" s="79">
        <v>2.24E-2</v>
      </c>
      <c r="AP151" s="79">
        <v>1</v>
      </c>
      <c r="AR151" s="80">
        <v>-4.0184499999999996</v>
      </c>
      <c r="AS151" s="80">
        <v>16.0532</v>
      </c>
      <c r="AT151" s="80">
        <v>2.24E-2</v>
      </c>
      <c r="AU151" s="80">
        <v>1</v>
      </c>
    </row>
    <row r="152" spans="1:47">
      <c r="A152" s="76">
        <v>152</v>
      </c>
      <c r="B152" s="76">
        <v>4.0184499999999996</v>
      </c>
      <c r="C152" s="76">
        <v>-15.226800000000001</v>
      </c>
      <c r="D152" s="76">
        <v>2.24E-2</v>
      </c>
      <c r="E152" s="76">
        <v>1</v>
      </c>
      <c r="G152" s="166"/>
      <c r="H152" s="64">
        <v>4</v>
      </c>
      <c r="I152" s="76">
        <v>4.0184499999999996</v>
      </c>
      <c r="J152" s="76">
        <v>-15.226800000000001</v>
      </c>
      <c r="K152" s="76">
        <v>2.24E-2</v>
      </c>
      <c r="L152" s="76">
        <v>1</v>
      </c>
      <c r="N152" s="44">
        <v>4.0184499999999996</v>
      </c>
      <c r="O152" s="44">
        <v>-12.546800000000001</v>
      </c>
      <c r="P152" s="44">
        <v>2.24E-2</v>
      </c>
      <c r="Q152" s="44">
        <v>1</v>
      </c>
      <c r="S152" s="77">
        <v>4.0184499999999996</v>
      </c>
      <c r="T152" s="77">
        <v>13.373200000000001</v>
      </c>
      <c r="U152" s="77">
        <v>2.24E-2</v>
      </c>
      <c r="V152" s="77">
        <v>1</v>
      </c>
      <c r="X152" s="36">
        <v>4.0184499999999996</v>
      </c>
      <c r="Y152" s="36">
        <v>16.0532</v>
      </c>
      <c r="Z152" s="36">
        <v>2.24E-2</v>
      </c>
      <c r="AA152" s="36">
        <v>1</v>
      </c>
      <c r="AC152" s="55">
        <v>-3.1920500000000001</v>
      </c>
      <c r="AD152" s="55">
        <v>-15.226800000000001</v>
      </c>
      <c r="AE152" s="55">
        <v>2.24E-2</v>
      </c>
      <c r="AF152" s="55">
        <v>1</v>
      </c>
      <c r="AH152" s="78">
        <v>-3.1920500000000001</v>
      </c>
      <c r="AI152" s="78">
        <v>-12.546800000000001</v>
      </c>
      <c r="AJ152" s="78">
        <v>2.24E-2</v>
      </c>
      <c r="AK152" s="78">
        <v>1</v>
      </c>
      <c r="AM152" s="79">
        <v>-3.1920500000000001</v>
      </c>
      <c r="AN152" s="79">
        <v>13.373200000000001</v>
      </c>
      <c r="AO152" s="79">
        <v>2.24E-2</v>
      </c>
      <c r="AP152" s="79">
        <v>1</v>
      </c>
      <c r="AR152" s="80">
        <v>-3.1920500000000001</v>
      </c>
      <c r="AS152" s="80">
        <v>16.0532</v>
      </c>
      <c r="AT152" s="80">
        <v>2.24E-2</v>
      </c>
      <c r="AU152" s="80">
        <v>1</v>
      </c>
    </row>
    <row r="153" spans="1:47">
      <c r="A153" s="76">
        <v>153</v>
      </c>
      <c r="B153" s="76">
        <v>3.9716750000000003</v>
      </c>
      <c r="C153" s="76">
        <v>-16.0532</v>
      </c>
      <c r="D153" s="76">
        <v>2.24E-2</v>
      </c>
      <c r="E153" s="76">
        <v>1</v>
      </c>
      <c r="G153" s="165">
        <v>39</v>
      </c>
      <c r="H153" s="62">
        <v>1</v>
      </c>
      <c r="I153" s="76">
        <v>3.9716750000000003</v>
      </c>
      <c r="J153" s="76">
        <v>-16.0532</v>
      </c>
      <c r="K153" s="76">
        <v>2.24E-2</v>
      </c>
      <c r="L153" s="76">
        <v>1</v>
      </c>
      <c r="N153" s="44">
        <v>3.9716750000000003</v>
      </c>
      <c r="O153" s="44">
        <v>-13.373200000000001</v>
      </c>
      <c r="P153" s="44">
        <v>2.24E-2</v>
      </c>
      <c r="Q153" s="44">
        <v>1</v>
      </c>
      <c r="S153" s="77">
        <v>3.9716750000000003</v>
      </c>
      <c r="T153" s="77">
        <v>12.546800000000001</v>
      </c>
      <c r="U153" s="77">
        <v>2.24E-2</v>
      </c>
      <c r="V153" s="77">
        <v>1</v>
      </c>
      <c r="X153" s="36">
        <v>3.9716750000000003</v>
      </c>
      <c r="Y153" s="36">
        <v>15.226800000000001</v>
      </c>
      <c r="Z153" s="36">
        <v>2.24E-2</v>
      </c>
      <c r="AA153" s="36">
        <v>1</v>
      </c>
      <c r="AC153" s="55">
        <v>-3.1452749999999998</v>
      </c>
      <c r="AD153" s="55">
        <v>-16.0532</v>
      </c>
      <c r="AE153" s="55">
        <v>2.24E-2</v>
      </c>
      <c r="AF153" s="55">
        <v>1</v>
      </c>
      <c r="AH153" s="78">
        <v>-3.1452749999999998</v>
      </c>
      <c r="AI153" s="78">
        <v>-13.373200000000001</v>
      </c>
      <c r="AJ153" s="78">
        <v>2.24E-2</v>
      </c>
      <c r="AK153" s="78">
        <v>1</v>
      </c>
      <c r="AM153" s="79">
        <v>-3.1452749999999998</v>
      </c>
      <c r="AN153" s="79">
        <v>12.546800000000001</v>
      </c>
      <c r="AO153" s="79">
        <v>2.24E-2</v>
      </c>
      <c r="AP153" s="79">
        <v>1</v>
      </c>
      <c r="AR153" s="80">
        <v>-3.1452749999999998</v>
      </c>
      <c r="AS153" s="80">
        <v>15.226800000000001</v>
      </c>
      <c r="AT153" s="80">
        <v>2.24E-2</v>
      </c>
      <c r="AU153" s="80">
        <v>1</v>
      </c>
    </row>
    <row r="154" spans="1:47">
      <c r="A154" s="76">
        <v>154</v>
      </c>
      <c r="B154" s="76">
        <v>3.1452749999999998</v>
      </c>
      <c r="C154" s="76">
        <v>-16.0532</v>
      </c>
      <c r="D154" s="76">
        <v>2.24E-2</v>
      </c>
      <c r="E154" s="76">
        <v>1</v>
      </c>
      <c r="G154" s="165"/>
      <c r="H154" s="62">
        <v>2</v>
      </c>
      <c r="I154" s="76">
        <v>3.1452749999999998</v>
      </c>
      <c r="J154" s="76">
        <v>-16.0532</v>
      </c>
      <c r="K154" s="76">
        <v>2.24E-2</v>
      </c>
      <c r="L154" s="76">
        <v>1</v>
      </c>
      <c r="N154" s="44">
        <v>3.1452749999999998</v>
      </c>
      <c r="O154" s="44">
        <v>-13.373200000000001</v>
      </c>
      <c r="P154" s="44">
        <v>2.24E-2</v>
      </c>
      <c r="Q154" s="44">
        <v>1</v>
      </c>
      <c r="S154" s="77">
        <v>3.1452749999999998</v>
      </c>
      <c r="T154" s="77">
        <v>12.546800000000001</v>
      </c>
      <c r="U154" s="77">
        <v>2.24E-2</v>
      </c>
      <c r="V154" s="77">
        <v>1</v>
      </c>
      <c r="X154" s="36">
        <v>3.1452749999999998</v>
      </c>
      <c r="Y154" s="36">
        <v>15.226800000000001</v>
      </c>
      <c r="Z154" s="36">
        <v>2.24E-2</v>
      </c>
      <c r="AA154" s="36">
        <v>1</v>
      </c>
      <c r="AC154" s="55">
        <v>-3.9716750000000003</v>
      </c>
      <c r="AD154" s="55">
        <v>-16.0532</v>
      </c>
      <c r="AE154" s="55">
        <v>2.24E-2</v>
      </c>
      <c r="AF154" s="55">
        <v>1</v>
      </c>
      <c r="AH154" s="78">
        <v>-3.9716750000000003</v>
      </c>
      <c r="AI154" s="78">
        <v>-13.373200000000001</v>
      </c>
      <c r="AJ154" s="78">
        <v>2.24E-2</v>
      </c>
      <c r="AK154" s="78">
        <v>1</v>
      </c>
      <c r="AM154" s="79">
        <v>-3.9716750000000003</v>
      </c>
      <c r="AN154" s="79">
        <v>12.546800000000001</v>
      </c>
      <c r="AO154" s="79">
        <v>2.24E-2</v>
      </c>
      <c r="AP154" s="79">
        <v>1</v>
      </c>
      <c r="AR154" s="80">
        <v>-3.9716750000000003</v>
      </c>
      <c r="AS154" s="80">
        <v>15.226800000000001</v>
      </c>
      <c r="AT154" s="80">
        <v>2.24E-2</v>
      </c>
      <c r="AU154" s="80">
        <v>1</v>
      </c>
    </row>
    <row r="155" spans="1:47">
      <c r="A155" s="76">
        <v>155</v>
      </c>
      <c r="B155" s="76">
        <v>3.1452749999999998</v>
      </c>
      <c r="C155" s="76">
        <v>-15.226800000000001</v>
      </c>
      <c r="D155" s="76">
        <v>2.24E-2</v>
      </c>
      <c r="E155" s="76">
        <v>1</v>
      </c>
      <c r="G155" s="165"/>
      <c r="H155" s="62">
        <v>3</v>
      </c>
      <c r="I155" s="76">
        <v>3.1452749999999998</v>
      </c>
      <c r="J155" s="76">
        <v>-15.226800000000001</v>
      </c>
      <c r="K155" s="76">
        <v>2.24E-2</v>
      </c>
      <c r="L155" s="76">
        <v>1</v>
      </c>
      <c r="N155" s="44">
        <v>3.1452749999999998</v>
      </c>
      <c r="O155" s="44">
        <v>-12.546800000000001</v>
      </c>
      <c r="P155" s="44">
        <v>2.24E-2</v>
      </c>
      <c r="Q155" s="44">
        <v>1</v>
      </c>
      <c r="S155" s="77">
        <v>3.1452749999999998</v>
      </c>
      <c r="T155" s="77">
        <v>13.373200000000001</v>
      </c>
      <c r="U155" s="77">
        <v>2.24E-2</v>
      </c>
      <c r="V155" s="77">
        <v>1</v>
      </c>
      <c r="X155" s="36">
        <v>3.1452749999999998</v>
      </c>
      <c r="Y155" s="36">
        <v>16.0532</v>
      </c>
      <c r="Z155" s="36">
        <v>2.24E-2</v>
      </c>
      <c r="AA155" s="36">
        <v>1</v>
      </c>
      <c r="AC155" s="55">
        <v>-3.9716750000000003</v>
      </c>
      <c r="AD155" s="55">
        <v>-15.226800000000001</v>
      </c>
      <c r="AE155" s="55">
        <v>2.24E-2</v>
      </c>
      <c r="AF155" s="55">
        <v>1</v>
      </c>
      <c r="AH155" s="78">
        <v>-3.9716750000000003</v>
      </c>
      <c r="AI155" s="78">
        <v>-12.546800000000001</v>
      </c>
      <c r="AJ155" s="78">
        <v>2.24E-2</v>
      </c>
      <c r="AK155" s="78">
        <v>1</v>
      </c>
      <c r="AM155" s="79">
        <v>-3.9716750000000003</v>
      </c>
      <c r="AN155" s="79">
        <v>13.373200000000001</v>
      </c>
      <c r="AO155" s="79">
        <v>2.24E-2</v>
      </c>
      <c r="AP155" s="79">
        <v>1</v>
      </c>
      <c r="AR155" s="80">
        <v>-3.9716750000000003</v>
      </c>
      <c r="AS155" s="80">
        <v>16.0532</v>
      </c>
      <c r="AT155" s="80">
        <v>2.24E-2</v>
      </c>
      <c r="AU155" s="80">
        <v>1</v>
      </c>
    </row>
    <row r="156" spans="1:47">
      <c r="A156" s="76">
        <v>156</v>
      </c>
      <c r="B156" s="76">
        <v>3.9716750000000003</v>
      </c>
      <c r="C156" s="76">
        <v>-15.226800000000001</v>
      </c>
      <c r="D156" s="76">
        <v>2.24E-2</v>
      </c>
      <c r="E156" s="76">
        <v>1</v>
      </c>
      <c r="G156" s="165"/>
      <c r="H156" s="62">
        <v>4</v>
      </c>
      <c r="I156" s="76">
        <v>3.9716750000000003</v>
      </c>
      <c r="J156" s="76">
        <v>-15.226800000000001</v>
      </c>
      <c r="K156" s="76">
        <v>2.24E-2</v>
      </c>
      <c r="L156" s="76">
        <v>1</v>
      </c>
      <c r="N156" s="44">
        <v>3.9716750000000003</v>
      </c>
      <c r="O156" s="44">
        <v>-12.546800000000001</v>
      </c>
      <c r="P156" s="44">
        <v>2.24E-2</v>
      </c>
      <c r="Q156" s="44">
        <v>1</v>
      </c>
      <c r="S156" s="77">
        <v>3.9716750000000003</v>
      </c>
      <c r="T156" s="77">
        <v>13.373200000000001</v>
      </c>
      <c r="U156" s="77">
        <v>2.24E-2</v>
      </c>
      <c r="V156" s="77">
        <v>1</v>
      </c>
      <c r="X156" s="36">
        <v>3.9716750000000003</v>
      </c>
      <c r="Y156" s="36">
        <v>16.0532</v>
      </c>
      <c r="Z156" s="36">
        <v>2.24E-2</v>
      </c>
      <c r="AA156" s="36">
        <v>1</v>
      </c>
      <c r="AC156" s="55">
        <v>-3.1452749999999998</v>
      </c>
      <c r="AD156" s="55">
        <v>-15.226800000000001</v>
      </c>
      <c r="AE156" s="55">
        <v>2.24E-2</v>
      </c>
      <c r="AF156" s="55">
        <v>1</v>
      </c>
      <c r="AH156" s="78">
        <v>-3.1452749999999998</v>
      </c>
      <c r="AI156" s="78">
        <v>-12.546800000000001</v>
      </c>
      <c r="AJ156" s="78">
        <v>2.24E-2</v>
      </c>
      <c r="AK156" s="78">
        <v>1</v>
      </c>
      <c r="AM156" s="79">
        <v>-3.1452749999999998</v>
      </c>
      <c r="AN156" s="79">
        <v>13.373200000000001</v>
      </c>
      <c r="AO156" s="79">
        <v>2.24E-2</v>
      </c>
      <c r="AP156" s="79">
        <v>1</v>
      </c>
      <c r="AR156" s="80">
        <v>-3.1452749999999998</v>
      </c>
      <c r="AS156" s="80">
        <v>16.0532</v>
      </c>
      <c r="AT156" s="80">
        <v>2.24E-2</v>
      </c>
      <c r="AU156" s="80">
        <v>1</v>
      </c>
    </row>
    <row r="157" spans="1:47">
      <c r="A157" s="76">
        <v>157</v>
      </c>
      <c r="B157" s="76">
        <v>3.9280749999999998</v>
      </c>
      <c r="C157" s="76">
        <v>-16.0532</v>
      </c>
      <c r="D157" s="76">
        <v>2.24E-2</v>
      </c>
      <c r="E157" s="76">
        <v>1</v>
      </c>
      <c r="G157" s="164">
        <v>40</v>
      </c>
      <c r="H157" s="60">
        <v>1</v>
      </c>
      <c r="I157" s="76">
        <v>3.9280749999999998</v>
      </c>
      <c r="J157" s="76">
        <v>-16.0532</v>
      </c>
      <c r="K157" s="76">
        <v>2.24E-2</v>
      </c>
      <c r="L157" s="76">
        <v>1</v>
      </c>
      <c r="N157" s="44">
        <v>3.9280749999999998</v>
      </c>
      <c r="O157" s="44">
        <v>-13.373200000000001</v>
      </c>
      <c r="P157" s="44">
        <v>2.24E-2</v>
      </c>
      <c r="Q157" s="44">
        <v>1</v>
      </c>
      <c r="S157" s="77">
        <v>3.9280749999999998</v>
      </c>
      <c r="T157" s="77">
        <v>12.546800000000001</v>
      </c>
      <c r="U157" s="77">
        <v>2.24E-2</v>
      </c>
      <c r="V157" s="77">
        <v>1</v>
      </c>
      <c r="X157" s="36">
        <v>3.9280749999999998</v>
      </c>
      <c r="Y157" s="36">
        <v>15.226800000000001</v>
      </c>
      <c r="Z157" s="36">
        <v>2.24E-2</v>
      </c>
      <c r="AA157" s="36">
        <v>1</v>
      </c>
      <c r="AC157" s="55">
        <v>-3.1016750000000002</v>
      </c>
      <c r="AD157" s="55">
        <v>-16.0532</v>
      </c>
      <c r="AE157" s="55">
        <v>2.24E-2</v>
      </c>
      <c r="AF157" s="55">
        <v>1</v>
      </c>
      <c r="AH157" s="78">
        <v>-3.1016750000000002</v>
      </c>
      <c r="AI157" s="78">
        <v>-13.373200000000001</v>
      </c>
      <c r="AJ157" s="78">
        <v>2.24E-2</v>
      </c>
      <c r="AK157" s="78">
        <v>1</v>
      </c>
      <c r="AM157" s="79">
        <v>-3.1016750000000002</v>
      </c>
      <c r="AN157" s="79">
        <v>12.546800000000001</v>
      </c>
      <c r="AO157" s="79">
        <v>2.24E-2</v>
      </c>
      <c r="AP157" s="79">
        <v>1</v>
      </c>
      <c r="AR157" s="80">
        <v>-3.1016750000000002</v>
      </c>
      <c r="AS157" s="80">
        <v>15.226800000000001</v>
      </c>
      <c r="AT157" s="80">
        <v>2.24E-2</v>
      </c>
      <c r="AU157" s="80">
        <v>1</v>
      </c>
    </row>
    <row r="158" spans="1:47">
      <c r="A158" s="76">
        <v>158</v>
      </c>
      <c r="B158" s="76">
        <v>3.1016750000000002</v>
      </c>
      <c r="C158" s="76">
        <v>-16.0532</v>
      </c>
      <c r="D158" s="76">
        <v>2.24E-2</v>
      </c>
      <c r="E158" s="76">
        <v>1</v>
      </c>
      <c r="G158" s="165"/>
      <c r="H158" s="62">
        <v>2</v>
      </c>
      <c r="I158" s="76">
        <v>3.1016750000000002</v>
      </c>
      <c r="J158" s="76">
        <v>-16.0532</v>
      </c>
      <c r="K158" s="76">
        <v>2.24E-2</v>
      </c>
      <c r="L158" s="76">
        <v>1</v>
      </c>
      <c r="N158" s="44">
        <v>3.1016750000000002</v>
      </c>
      <c r="O158" s="44">
        <v>-13.373200000000001</v>
      </c>
      <c r="P158" s="44">
        <v>2.24E-2</v>
      </c>
      <c r="Q158" s="44">
        <v>1</v>
      </c>
      <c r="S158" s="77">
        <v>3.1016750000000002</v>
      </c>
      <c r="T158" s="77">
        <v>12.546800000000001</v>
      </c>
      <c r="U158" s="77">
        <v>2.24E-2</v>
      </c>
      <c r="V158" s="77">
        <v>1</v>
      </c>
      <c r="X158" s="36">
        <v>3.1016750000000002</v>
      </c>
      <c r="Y158" s="36">
        <v>15.226800000000001</v>
      </c>
      <c r="Z158" s="36">
        <v>2.24E-2</v>
      </c>
      <c r="AA158" s="36">
        <v>1</v>
      </c>
      <c r="AC158" s="55">
        <v>-3.9280749999999998</v>
      </c>
      <c r="AD158" s="55">
        <v>-16.0532</v>
      </c>
      <c r="AE158" s="55">
        <v>2.24E-2</v>
      </c>
      <c r="AF158" s="55">
        <v>1</v>
      </c>
      <c r="AH158" s="78">
        <v>-3.9280749999999998</v>
      </c>
      <c r="AI158" s="78">
        <v>-13.373200000000001</v>
      </c>
      <c r="AJ158" s="78">
        <v>2.24E-2</v>
      </c>
      <c r="AK158" s="78">
        <v>1</v>
      </c>
      <c r="AM158" s="79">
        <v>-3.9280749999999998</v>
      </c>
      <c r="AN158" s="79">
        <v>12.546800000000001</v>
      </c>
      <c r="AO158" s="79">
        <v>2.24E-2</v>
      </c>
      <c r="AP158" s="79">
        <v>1</v>
      </c>
      <c r="AR158" s="80">
        <v>-3.9280749999999998</v>
      </c>
      <c r="AS158" s="80">
        <v>15.226800000000001</v>
      </c>
      <c r="AT158" s="80">
        <v>2.24E-2</v>
      </c>
      <c r="AU158" s="80">
        <v>1</v>
      </c>
    </row>
    <row r="159" spans="1:47">
      <c r="A159" s="76">
        <v>159</v>
      </c>
      <c r="B159" s="76">
        <v>3.1016750000000002</v>
      </c>
      <c r="C159" s="76">
        <v>-15.226800000000001</v>
      </c>
      <c r="D159" s="76">
        <v>2.24E-2</v>
      </c>
      <c r="E159" s="76">
        <v>1</v>
      </c>
      <c r="G159" s="165"/>
      <c r="H159" s="62">
        <v>3</v>
      </c>
      <c r="I159" s="76">
        <v>3.1016750000000002</v>
      </c>
      <c r="J159" s="76">
        <v>-15.226800000000001</v>
      </c>
      <c r="K159" s="76">
        <v>2.24E-2</v>
      </c>
      <c r="L159" s="76">
        <v>1</v>
      </c>
      <c r="N159" s="44">
        <v>3.1016750000000002</v>
      </c>
      <c r="O159" s="44">
        <v>-12.546800000000001</v>
      </c>
      <c r="P159" s="44">
        <v>2.24E-2</v>
      </c>
      <c r="Q159" s="44">
        <v>1</v>
      </c>
      <c r="S159" s="77">
        <v>3.1016750000000002</v>
      </c>
      <c r="T159" s="77">
        <v>13.373200000000001</v>
      </c>
      <c r="U159" s="77">
        <v>2.24E-2</v>
      </c>
      <c r="V159" s="77">
        <v>1</v>
      </c>
      <c r="X159" s="36">
        <v>3.1016750000000002</v>
      </c>
      <c r="Y159" s="36">
        <v>16.0532</v>
      </c>
      <c r="Z159" s="36">
        <v>2.24E-2</v>
      </c>
      <c r="AA159" s="36">
        <v>1</v>
      </c>
      <c r="AC159" s="55">
        <v>-3.9280749999999998</v>
      </c>
      <c r="AD159" s="55">
        <v>-15.226800000000001</v>
      </c>
      <c r="AE159" s="55">
        <v>2.24E-2</v>
      </c>
      <c r="AF159" s="55">
        <v>1</v>
      </c>
      <c r="AH159" s="78">
        <v>-3.9280749999999998</v>
      </c>
      <c r="AI159" s="78">
        <v>-12.546800000000001</v>
      </c>
      <c r="AJ159" s="78">
        <v>2.24E-2</v>
      </c>
      <c r="AK159" s="78">
        <v>1</v>
      </c>
      <c r="AM159" s="79">
        <v>-3.9280749999999998</v>
      </c>
      <c r="AN159" s="79">
        <v>13.373200000000001</v>
      </c>
      <c r="AO159" s="79">
        <v>2.24E-2</v>
      </c>
      <c r="AP159" s="79">
        <v>1</v>
      </c>
      <c r="AR159" s="80">
        <v>-3.9280749999999998</v>
      </c>
      <c r="AS159" s="80">
        <v>16.0532</v>
      </c>
      <c r="AT159" s="80">
        <v>2.24E-2</v>
      </c>
      <c r="AU159" s="80">
        <v>1</v>
      </c>
    </row>
    <row r="160" spans="1:47">
      <c r="A160" s="76">
        <v>160</v>
      </c>
      <c r="B160" s="76">
        <v>3.9280749999999998</v>
      </c>
      <c r="C160" s="76">
        <v>-15.226800000000001</v>
      </c>
      <c r="D160" s="76">
        <v>2.24E-2</v>
      </c>
      <c r="E160" s="76">
        <v>1</v>
      </c>
      <c r="G160" s="166"/>
      <c r="H160" s="64">
        <v>4</v>
      </c>
      <c r="I160" s="76">
        <v>3.9280749999999998</v>
      </c>
      <c r="J160" s="76">
        <v>-15.226800000000001</v>
      </c>
      <c r="K160" s="76">
        <v>2.24E-2</v>
      </c>
      <c r="L160" s="76">
        <v>1</v>
      </c>
      <c r="N160" s="44">
        <v>3.9280749999999998</v>
      </c>
      <c r="O160" s="44">
        <v>-12.546800000000001</v>
      </c>
      <c r="P160" s="44">
        <v>2.24E-2</v>
      </c>
      <c r="Q160" s="44">
        <v>1</v>
      </c>
      <c r="S160" s="77">
        <v>3.9280749999999998</v>
      </c>
      <c r="T160" s="77">
        <v>13.373200000000001</v>
      </c>
      <c r="U160" s="77">
        <v>2.24E-2</v>
      </c>
      <c r="V160" s="77">
        <v>1</v>
      </c>
      <c r="X160" s="36">
        <v>3.9280749999999998</v>
      </c>
      <c r="Y160" s="36">
        <v>16.0532</v>
      </c>
      <c r="Z160" s="36">
        <v>2.24E-2</v>
      </c>
      <c r="AA160" s="36">
        <v>1</v>
      </c>
      <c r="AC160" s="55">
        <v>-3.1016750000000002</v>
      </c>
      <c r="AD160" s="55">
        <v>-15.226800000000001</v>
      </c>
      <c r="AE160" s="55">
        <v>2.24E-2</v>
      </c>
      <c r="AF160" s="55">
        <v>1</v>
      </c>
      <c r="AH160" s="78">
        <v>-3.1016750000000002</v>
      </c>
      <c r="AI160" s="78">
        <v>-12.546800000000001</v>
      </c>
      <c r="AJ160" s="78">
        <v>2.24E-2</v>
      </c>
      <c r="AK160" s="78">
        <v>1</v>
      </c>
      <c r="AM160" s="79">
        <v>-3.1016750000000002</v>
      </c>
      <c r="AN160" s="79">
        <v>13.373200000000001</v>
      </c>
      <c r="AO160" s="79">
        <v>2.24E-2</v>
      </c>
      <c r="AP160" s="79">
        <v>1</v>
      </c>
      <c r="AR160" s="80">
        <v>-3.1016750000000002</v>
      </c>
      <c r="AS160" s="80">
        <v>16.0532</v>
      </c>
      <c r="AT160" s="80">
        <v>2.24E-2</v>
      </c>
      <c r="AU160" s="80">
        <v>1</v>
      </c>
    </row>
    <row r="161" spans="1:47">
      <c r="A161" s="76">
        <v>161</v>
      </c>
      <c r="B161" s="76">
        <v>3.9042000000000003</v>
      </c>
      <c r="C161" s="76">
        <v>-16.0532</v>
      </c>
      <c r="D161" s="76">
        <v>2.24E-2</v>
      </c>
      <c r="E161" s="76">
        <v>1</v>
      </c>
      <c r="G161" s="165">
        <v>41</v>
      </c>
      <c r="H161" s="62">
        <v>1</v>
      </c>
      <c r="I161" s="76">
        <v>3.9042000000000003</v>
      </c>
      <c r="J161" s="76">
        <v>-16.0532</v>
      </c>
      <c r="K161" s="76">
        <v>2.24E-2</v>
      </c>
      <c r="L161" s="76">
        <v>1</v>
      </c>
      <c r="N161" s="44">
        <v>3.9042000000000003</v>
      </c>
      <c r="O161" s="44">
        <v>-13.373200000000001</v>
      </c>
      <c r="P161" s="44">
        <v>2.24E-2</v>
      </c>
      <c r="Q161" s="44">
        <v>1</v>
      </c>
      <c r="S161" s="77">
        <v>3.9042000000000003</v>
      </c>
      <c r="T161" s="77">
        <v>12.546800000000001</v>
      </c>
      <c r="U161" s="77">
        <v>2.24E-2</v>
      </c>
      <c r="V161" s="77">
        <v>1</v>
      </c>
      <c r="X161" s="36">
        <v>3.9042000000000003</v>
      </c>
      <c r="Y161" s="36">
        <v>15.226800000000001</v>
      </c>
      <c r="Z161" s="36">
        <v>2.24E-2</v>
      </c>
      <c r="AA161" s="36">
        <v>1</v>
      </c>
      <c r="AC161" s="55">
        <v>-3.0777999999999999</v>
      </c>
      <c r="AD161" s="55">
        <v>-16.0532</v>
      </c>
      <c r="AE161" s="55">
        <v>2.24E-2</v>
      </c>
      <c r="AF161" s="55">
        <v>1</v>
      </c>
      <c r="AH161" s="78">
        <v>-3.0777999999999999</v>
      </c>
      <c r="AI161" s="78">
        <v>-13.373200000000001</v>
      </c>
      <c r="AJ161" s="78">
        <v>2.24E-2</v>
      </c>
      <c r="AK161" s="78">
        <v>1</v>
      </c>
      <c r="AM161" s="79">
        <v>-3.0777999999999999</v>
      </c>
      <c r="AN161" s="79">
        <v>12.546800000000001</v>
      </c>
      <c r="AO161" s="79">
        <v>2.24E-2</v>
      </c>
      <c r="AP161" s="79">
        <v>1</v>
      </c>
      <c r="AR161" s="80">
        <v>-3.0777999999999999</v>
      </c>
      <c r="AS161" s="80">
        <v>15.226800000000001</v>
      </c>
      <c r="AT161" s="80">
        <v>2.24E-2</v>
      </c>
      <c r="AU161" s="80">
        <v>1</v>
      </c>
    </row>
    <row r="162" spans="1:47">
      <c r="A162" s="76">
        <v>162</v>
      </c>
      <c r="B162" s="76">
        <v>3.0777999999999999</v>
      </c>
      <c r="C162" s="76">
        <v>-16.0532</v>
      </c>
      <c r="D162" s="76">
        <v>2.24E-2</v>
      </c>
      <c r="E162" s="76">
        <v>1</v>
      </c>
      <c r="G162" s="165"/>
      <c r="H162" s="62">
        <v>2</v>
      </c>
      <c r="I162" s="76">
        <v>3.0777999999999999</v>
      </c>
      <c r="J162" s="76">
        <v>-16.0532</v>
      </c>
      <c r="K162" s="76">
        <v>2.24E-2</v>
      </c>
      <c r="L162" s="76">
        <v>1</v>
      </c>
      <c r="N162" s="44">
        <v>3.0777999999999999</v>
      </c>
      <c r="O162" s="44">
        <v>-13.373200000000001</v>
      </c>
      <c r="P162" s="44">
        <v>2.24E-2</v>
      </c>
      <c r="Q162" s="44">
        <v>1</v>
      </c>
      <c r="S162" s="77">
        <v>3.0777999999999999</v>
      </c>
      <c r="T162" s="77">
        <v>12.546800000000001</v>
      </c>
      <c r="U162" s="77">
        <v>2.24E-2</v>
      </c>
      <c r="V162" s="77">
        <v>1</v>
      </c>
      <c r="X162" s="36">
        <v>3.0777999999999999</v>
      </c>
      <c r="Y162" s="36">
        <v>15.226800000000001</v>
      </c>
      <c r="Z162" s="36">
        <v>2.24E-2</v>
      </c>
      <c r="AA162" s="36">
        <v>1</v>
      </c>
      <c r="AC162" s="55">
        <v>-3.9042000000000003</v>
      </c>
      <c r="AD162" s="55">
        <v>-16.0532</v>
      </c>
      <c r="AE162" s="55">
        <v>2.24E-2</v>
      </c>
      <c r="AF162" s="55">
        <v>1</v>
      </c>
      <c r="AH162" s="78">
        <v>-3.9042000000000003</v>
      </c>
      <c r="AI162" s="78">
        <v>-13.373200000000001</v>
      </c>
      <c r="AJ162" s="78">
        <v>2.24E-2</v>
      </c>
      <c r="AK162" s="78">
        <v>1</v>
      </c>
      <c r="AM162" s="79">
        <v>-3.9042000000000003</v>
      </c>
      <c r="AN162" s="79">
        <v>12.546800000000001</v>
      </c>
      <c r="AO162" s="79">
        <v>2.24E-2</v>
      </c>
      <c r="AP162" s="79">
        <v>1</v>
      </c>
      <c r="AR162" s="80">
        <v>-3.9042000000000003</v>
      </c>
      <c r="AS162" s="80">
        <v>15.226800000000001</v>
      </c>
      <c r="AT162" s="80">
        <v>2.24E-2</v>
      </c>
      <c r="AU162" s="80">
        <v>1</v>
      </c>
    </row>
    <row r="163" spans="1:47">
      <c r="A163" s="76">
        <v>163</v>
      </c>
      <c r="B163" s="76">
        <v>3.0777999999999999</v>
      </c>
      <c r="C163" s="76">
        <v>-15.226800000000001</v>
      </c>
      <c r="D163" s="76">
        <v>2.24E-2</v>
      </c>
      <c r="E163" s="76">
        <v>1</v>
      </c>
      <c r="G163" s="165"/>
      <c r="H163" s="62">
        <v>3</v>
      </c>
      <c r="I163" s="76">
        <v>3.0777999999999999</v>
      </c>
      <c r="J163" s="76">
        <v>-15.226800000000001</v>
      </c>
      <c r="K163" s="76">
        <v>2.24E-2</v>
      </c>
      <c r="L163" s="76">
        <v>1</v>
      </c>
      <c r="N163" s="44">
        <v>3.0777999999999999</v>
      </c>
      <c r="O163" s="44">
        <v>-12.546800000000001</v>
      </c>
      <c r="P163" s="44">
        <v>2.24E-2</v>
      </c>
      <c r="Q163" s="44">
        <v>1</v>
      </c>
      <c r="S163" s="77">
        <v>3.0777999999999999</v>
      </c>
      <c r="T163" s="77">
        <v>13.373200000000001</v>
      </c>
      <c r="U163" s="77">
        <v>2.24E-2</v>
      </c>
      <c r="V163" s="77">
        <v>1</v>
      </c>
      <c r="X163" s="36">
        <v>3.0777999999999999</v>
      </c>
      <c r="Y163" s="36">
        <v>16.0532</v>
      </c>
      <c r="Z163" s="36">
        <v>2.24E-2</v>
      </c>
      <c r="AA163" s="36">
        <v>1</v>
      </c>
      <c r="AC163" s="55">
        <v>-3.9042000000000003</v>
      </c>
      <c r="AD163" s="55">
        <v>-15.226800000000001</v>
      </c>
      <c r="AE163" s="55">
        <v>2.24E-2</v>
      </c>
      <c r="AF163" s="55">
        <v>1</v>
      </c>
      <c r="AH163" s="78">
        <v>-3.9042000000000003</v>
      </c>
      <c r="AI163" s="78">
        <v>-12.546800000000001</v>
      </c>
      <c r="AJ163" s="78">
        <v>2.24E-2</v>
      </c>
      <c r="AK163" s="78">
        <v>1</v>
      </c>
      <c r="AM163" s="79">
        <v>-3.9042000000000003</v>
      </c>
      <c r="AN163" s="79">
        <v>13.373200000000001</v>
      </c>
      <c r="AO163" s="79">
        <v>2.24E-2</v>
      </c>
      <c r="AP163" s="79">
        <v>1</v>
      </c>
      <c r="AR163" s="80">
        <v>-3.9042000000000003</v>
      </c>
      <c r="AS163" s="80">
        <v>16.0532</v>
      </c>
      <c r="AT163" s="80">
        <v>2.24E-2</v>
      </c>
      <c r="AU163" s="80">
        <v>1</v>
      </c>
    </row>
    <row r="164" spans="1:47">
      <c r="A164" s="76">
        <v>164</v>
      </c>
      <c r="B164" s="76">
        <v>3.9042000000000003</v>
      </c>
      <c r="C164" s="76">
        <v>-15.226800000000001</v>
      </c>
      <c r="D164" s="76">
        <v>2.24E-2</v>
      </c>
      <c r="E164" s="76">
        <v>1</v>
      </c>
      <c r="G164" s="165"/>
      <c r="H164" s="62">
        <v>4</v>
      </c>
      <c r="I164" s="76">
        <v>3.9042000000000003</v>
      </c>
      <c r="J164" s="76">
        <v>-15.226800000000001</v>
      </c>
      <c r="K164" s="76">
        <v>2.24E-2</v>
      </c>
      <c r="L164" s="76">
        <v>1</v>
      </c>
      <c r="N164" s="44">
        <v>3.9042000000000003</v>
      </c>
      <c r="O164" s="44">
        <v>-12.546800000000001</v>
      </c>
      <c r="P164" s="44">
        <v>2.24E-2</v>
      </c>
      <c r="Q164" s="44">
        <v>1</v>
      </c>
      <c r="S164" s="77">
        <v>3.9042000000000003</v>
      </c>
      <c r="T164" s="77">
        <v>13.373200000000001</v>
      </c>
      <c r="U164" s="77">
        <v>2.24E-2</v>
      </c>
      <c r="V164" s="77">
        <v>1</v>
      </c>
      <c r="X164" s="36">
        <v>3.9042000000000003</v>
      </c>
      <c r="Y164" s="36">
        <v>16.0532</v>
      </c>
      <c r="Z164" s="36">
        <v>2.24E-2</v>
      </c>
      <c r="AA164" s="36">
        <v>1</v>
      </c>
      <c r="AC164" s="55">
        <v>-3.0777999999999999</v>
      </c>
      <c r="AD164" s="55">
        <v>-15.226800000000001</v>
      </c>
      <c r="AE164" s="55">
        <v>2.24E-2</v>
      </c>
      <c r="AF164" s="55">
        <v>1</v>
      </c>
      <c r="AH164" s="78">
        <v>-3.0777999999999999</v>
      </c>
      <c r="AI164" s="78">
        <v>-12.546800000000001</v>
      </c>
      <c r="AJ164" s="78">
        <v>2.24E-2</v>
      </c>
      <c r="AK164" s="78">
        <v>1</v>
      </c>
      <c r="AM164" s="79">
        <v>-3.0777999999999999</v>
      </c>
      <c r="AN164" s="79">
        <v>13.373200000000001</v>
      </c>
      <c r="AO164" s="79">
        <v>2.24E-2</v>
      </c>
      <c r="AP164" s="79">
        <v>1</v>
      </c>
      <c r="AR164" s="80">
        <v>-3.0777999999999999</v>
      </c>
      <c r="AS164" s="80">
        <v>16.0532</v>
      </c>
      <c r="AT164" s="80">
        <v>2.24E-2</v>
      </c>
      <c r="AU164" s="80">
        <v>1</v>
      </c>
    </row>
    <row r="165" spans="1:47">
      <c r="A165" s="76">
        <v>165</v>
      </c>
      <c r="B165" s="76">
        <v>3.8828499999999995</v>
      </c>
      <c r="C165" s="76">
        <v>-16.0532</v>
      </c>
      <c r="D165" s="76">
        <v>2.24E-2</v>
      </c>
      <c r="E165" s="76">
        <v>1</v>
      </c>
      <c r="G165" s="164">
        <v>42</v>
      </c>
      <c r="H165" s="60">
        <v>1</v>
      </c>
      <c r="I165" s="76">
        <v>3.8828499999999995</v>
      </c>
      <c r="J165" s="76">
        <v>-16.0532</v>
      </c>
      <c r="K165" s="76">
        <v>2.24E-2</v>
      </c>
      <c r="L165" s="76">
        <v>1</v>
      </c>
      <c r="N165" s="44">
        <v>3.8828499999999995</v>
      </c>
      <c r="O165" s="44">
        <v>-13.373200000000001</v>
      </c>
      <c r="P165" s="44">
        <v>2.24E-2</v>
      </c>
      <c r="Q165" s="44">
        <v>1</v>
      </c>
      <c r="S165" s="77">
        <v>3.8828499999999995</v>
      </c>
      <c r="T165" s="77">
        <v>12.546800000000001</v>
      </c>
      <c r="U165" s="77">
        <v>2.24E-2</v>
      </c>
      <c r="V165" s="77">
        <v>1</v>
      </c>
      <c r="X165" s="36">
        <v>3.8828499999999995</v>
      </c>
      <c r="Y165" s="36">
        <v>15.226800000000001</v>
      </c>
      <c r="Z165" s="36">
        <v>2.24E-2</v>
      </c>
      <c r="AA165" s="36">
        <v>1</v>
      </c>
      <c r="AC165" s="55">
        <v>-3.0564499999999999</v>
      </c>
      <c r="AD165" s="55">
        <v>-16.0532</v>
      </c>
      <c r="AE165" s="55">
        <v>2.24E-2</v>
      </c>
      <c r="AF165" s="55">
        <v>1</v>
      </c>
      <c r="AH165" s="78">
        <v>-3.0564499999999999</v>
      </c>
      <c r="AI165" s="78">
        <v>-13.373200000000001</v>
      </c>
      <c r="AJ165" s="78">
        <v>2.24E-2</v>
      </c>
      <c r="AK165" s="78">
        <v>1</v>
      </c>
      <c r="AM165" s="79">
        <v>-3.0564499999999999</v>
      </c>
      <c r="AN165" s="79">
        <v>12.546800000000001</v>
      </c>
      <c r="AO165" s="79">
        <v>2.24E-2</v>
      </c>
      <c r="AP165" s="79">
        <v>1</v>
      </c>
      <c r="AR165" s="80">
        <v>-3.0564499999999999</v>
      </c>
      <c r="AS165" s="80">
        <v>15.226800000000001</v>
      </c>
      <c r="AT165" s="80">
        <v>2.24E-2</v>
      </c>
      <c r="AU165" s="80">
        <v>1</v>
      </c>
    </row>
    <row r="166" spans="1:47">
      <c r="A166" s="76">
        <v>166</v>
      </c>
      <c r="B166" s="76">
        <v>3.0564499999999999</v>
      </c>
      <c r="C166" s="76">
        <v>-16.0532</v>
      </c>
      <c r="D166" s="76">
        <v>2.24E-2</v>
      </c>
      <c r="E166" s="76">
        <v>1</v>
      </c>
      <c r="G166" s="165"/>
      <c r="H166" s="62">
        <v>2</v>
      </c>
      <c r="I166" s="76">
        <v>3.0564499999999999</v>
      </c>
      <c r="J166" s="76">
        <v>-16.0532</v>
      </c>
      <c r="K166" s="76">
        <v>2.24E-2</v>
      </c>
      <c r="L166" s="76">
        <v>1</v>
      </c>
      <c r="N166" s="44">
        <v>3.0564499999999999</v>
      </c>
      <c r="O166" s="44">
        <v>-13.373200000000001</v>
      </c>
      <c r="P166" s="44">
        <v>2.24E-2</v>
      </c>
      <c r="Q166" s="44">
        <v>1</v>
      </c>
      <c r="S166" s="77">
        <v>3.0564499999999999</v>
      </c>
      <c r="T166" s="77">
        <v>12.546800000000001</v>
      </c>
      <c r="U166" s="77">
        <v>2.24E-2</v>
      </c>
      <c r="V166" s="77">
        <v>1</v>
      </c>
      <c r="X166" s="36">
        <v>3.0564499999999999</v>
      </c>
      <c r="Y166" s="36">
        <v>15.226800000000001</v>
      </c>
      <c r="Z166" s="36">
        <v>2.24E-2</v>
      </c>
      <c r="AA166" s="36">
        <v>1</v>
      </c>
      <c r="AC166" s="55">
        <v>-3.8828499999999995</v>
      </c>
      <c r="AD166" s="55">
        <v>-16.0532</v>
      </c>
      <c r="AE166" s="55">
        <v>2.24E-2</v>
      </c>
      <c r="AF166" s="55">
        <v>1</v>
      </c>
      <c r="AH166" s="78">
        <v>-3.8828499999999995</v>
      </c>
      <c r="AI166" s="78">
        <v>-13.373200000000001</v>
      </c>
      <c r="AJ166" s="78">
        <v>2.24E-2</v>
      </c>
      <c r="AK166" s="78">
        <v>1</v>
      </c>
      <c r="AM166" s="79">
        <v>-3.8828499999999995</v>
      </c>
      <c r="AN166" s="79">
        <v>12.546800000000001</v>
      </c>
      <c r="AO166" s="79">
        <v>2.24E-2</v>
      </c>
      <c r="AP166" s="79">
        <v>1</v>
      </c>
      <c r="AR166" s="80">
        <v>-3.8828499999999995</v>
      </c>
      <c r="AS166" s="80">
        <v>15.226800000000001</v>
      </c>
      <c r="AT166" s="80">
        <v>2.24E-2</v>
      </c>
      <c r="AU166" s="80">
        <v>1</v>
      </c>
    </row>
    <row r="167" spans="1:47">
      <c r="A167" s="76">
        <v>167</v>
      </c>
      <c r="B167" s="76">
        <v>3.0564499999999999</v>
      </c>
      <c r="C167" s="76">
        <v>-15.226800000000001</v>
      </c>
      <c r="D167" s="76">
        <v>2.24E-2</v>
      </c>
      <c r="E167" s="76">
        <v>1</v>
      </c>
      <c r="G167" s="165"/>
      <c r="H167" s="62">
        <v>3</v>
      </c>
      <c r="I167" s="76">
        <v>3.0564499999999999</v>
      </c>
      <c r="J167" s="76">
        <v>-15.226800000000001</v>
      </c>
      <c r="K167" s="76">
        <v>2.24E-2</v>
      </c>
      <c r="L167" s="76">
        <v>1</v>
      </c>
      <c r="N167" s="44">
        <v>3.0564499999999999</v>
      </c>
      <c r="O167" s="44">
        <v>-12.546800000000001</v>
      </c>
      <c r="P167" s="44">
        <v>2.24E-2</v>
      </c>
      <c r="Q167" s="44">
        <v>1</v>
      </c>
      <c r="S167" s="77">
        <v>3.0564499999999999</v>
      </c>
      <c r="T167" s="77">
        <v>13.373200000000001</v>
      </c>
      <c r="U167" s="77">
        <v>2.24E-2</v>
      </c>
      <c r="V167" s="77">
        <v>1</v>
      </c>
      <c r="X167" s="36">
        <v>3.0564499999999999</v>
      </c>
      <c r="Y167" s="36">
        <v>16.0532</v>
      </c>
      <c r="Z167" s="36">
        <v>2.24E-2</v>
      </c>
      <c r="AA167" s="36">
        <v>1</v>
      </c>
      <c r="AC167" s="55">
        <v>-3.8828499999999995</v>
      </c>
      <c r="AD167" s="55">
        <v>-15.226800000000001</v>
      </c>
      <c r="AE167" s="55">
        <v>2.24E-2</v>
      </c>
      <c r="AF167" s="55">
        <v>1</v>
      </c>
      <c r="AH167" s="78">
        <v>-3.8828499999999995</v>
      </c>
      <c r="AI167" s="78">
        <v>-12.546800000000001</v>
      </c>
      <c r="AJ167" s="78">
        <v>2.24E-2</v>
      </c>
      <c r="AK167" s="78">
        <v>1</v>
      </c>
      <c r="AM167" s="79">
        <v>-3.8828499999999995</v>
      </c>
      <c r="AN167" s="79">
        <v>13.373200000000001</v>
      </c>
      <c r="AO167" s="79">
        <v>2.24E-2</v>
      </c>
      <c r="AP167" s="79">
        <v>1</v>
      </c>
      <c r="AR167" s="80">
        <v>-3.8828499999999995</v>
      </c>
      <c r="AS167" s="80">
        <v>16.0532</v>
      </c>
      <c r="AT167" s="80">
        <v>2.24E-2</v>
      </c>
      <c r="AU167" s="80">
        <v>1</v>
      </c>
    </row>
    <row r="168" spans="1:47">
      <c r="A168" s="76">
        <v>168</v>
      </c>
      <c r="B168" s="76">
        <v>3.8828499999999995</v>
      </c>
      <c r="C168" s="76">
        <v>-15.226800000000001</v>
      </c>
      <c r="D168" s="76">
        <v>2.24E-2</v>
      </c>
      <c r="E168" s="76">
        <v>1</v>
      </c>
      <c r="G168" s="166"/>
      <c r="H168" s="64">
        <v>4</v>
      </c>
      <c r="I168" s="76">
        <v>3.8828499999999995</v>
      </c>
      <c r="J168" s="76">
        <v>-15.226800000000001</v>
      </c>
      <c r="K168" s="76">
        <v>2.24E-2</v>
      </c>
      <c r="L168" s="76">
        <v>1</v>
      </c>
      <c r="N168" s="44">
        <v>3.8828499999999995</v>
      </c>
      <c r="O168" s="44">
        <v>-12.546800000000001</v>
      </c>
      <c r="P168" s="44">
        <v>2.24E-2</v>
      </c>
      <c r="Q168" s="44">
        <v>1</v>
      </c>
      <c r="S168" s="77">
        <v>3.8828499999999995</v>
      </c>
      <c r="T168" s="77">
        <v>13.373200000000001</v>
      </c>
      <c r="U168" s="77">
        <v>2.24E-2</v>
      </c>
      <c r="V168" s="77">
        <v>1</v>
      </c>
      <c r="X168" s="36">
        <v>3.8828499999999995</v>
      </c>
      <c r="Y168" s="36">
        <v>16.0532</v>
      </c>
      <c r="Z168" s="36">
        <v>2.24E-2</v>
      </c>
      <c r="AA168" s="36">
        <v>1</v>
      </c>
      <c r="AC168" s="55">
        <v>-3.0564499999999999</v>
      </c>
      <c r="AD168" s="55">
        <v>-15.226800000000001</v>
      </c>
      <c r="AE168" s="55">
        <v>2.24E-2</v>
      </c>
      <c r="AF168" s="55">
        <v>1</v>
      </c>
      <c r="AH168" s="78">
        <v>-3.0564499999999999</v>
      </c>
      <c r="AI168" s="78">
        <v>-12.546800000000001</v>
      </c>
      <c r="AJ168" s="78">
        <v>2.24E-2</v>
      </c>
      <c r="AK168" s="78">
        <v>1</v>
      </c>
      <c r="AM168" s="79">
        <v>-3.0564499999999999</v>
      </c>
      <c r="AN168" s="79">
        <v>13.373200000000001</v>
      </c>
      <c r="AO168" s="79">
        <v>2.24E-2</v>
      </c>
      <c r="AP168" s="79">
        <v>1</v>
      </c>
      <c r="AR168" s="80">
        <v>-3.0564499999999999</v>
      </c>
      <c r="AS168" s="80">
        <v>16.0532</v>
      </c>
      <c r="AT168" s="80">
        <v>2.24E-2</v>
      </c>
      <c r="AU168" s="80">
        <v>1</v>
      </c>
    </row>
    <row r="169" spans="1:47">
      <c r="A169" s="76">
        <v>169</v>
      </c>
      <c r="B169" s="76">
        <v>3.8452500000000001</v>
      </c>
      <c r="C169" s="76">
        <v>-16.0532</v>
      </c>
      <c r="D169" s="76">
        <v>2.24E-2</v>
      </c>
      <c r="E169" s="76">
        <v>1</v>
      </c>
      <c r="G169" s="165">
        <v>43</v>
      </c>
      <c r="H169" s="62">
        <v>1</v>
      </c>
      <c r="I169" s="76">
        <v>3.8452500000000001</v>
      </c>
      <c r="J169" s="76">
        <v>-16.0532</v>
      </c>
      <c r="K169" s="76">
        <v>2.24E-2</v>
      </c>
      <c r="L169" s="76">
        <v>1</v>
      </c>
      <c r="N169" s="44">
        <v>3.8452500000000001</v>
      </c>
      <c r="O169" s="44">
        <v>-13.373200000000001</v>
      </c>
      <c r="P169" s="44">
        <v>2.24E-2</v>
      </c>
      <c r="Q169" s="44">
        <v>1</v>
      </c>
      <c r="S169" s="77">
        <v>3.8452500000000001</v>
      </c>
      <c r="T169" s="77">
        <v>12.546800000000001</v>
      </c>
      <c r="U169" s="77">
        <v>2.24E-2</v>
      </c>
      <c r="V169" s="77">
        <v>1</v>
      </c>
      <c r="X169" s="36">
        <v>3.8452500000000001</v>
      </c>
      <c r="Y169" s="36">
        <v>15.226800000000001</v>
      </c>
      <c r="Z169" s="36">
        <v>2.24E-2</v>
      </c>
      <c r="AA169" s="36">
        <v>1</v>
      </c>
      <c r="AC169" s="55">
        <v>-3.0188499999999996</v>
      </c>
      <c r="AD169" s="55">
        <v>-16.0532</v>
      </c>
      <c r="AE169" s="55">
        <v>2.24E-2</v>
      </c>
      <c r="AF169" s="55">
        <v>1</v>
      </c>
      <c r="AH169" s="78">
        <v>-3.0188499999999996</v>
      </c>
      <c r="AI169" s="78">
        <v>-13.373200000000001</v>
      </c>
      <c r="AJ169" s="78">
        <v>2.24E-2</v>
      </c>
      <c r="AK169" s="78">
        <v>1</v>
      </c>
      <c r="AM169" s="79">
        <v>-3.0188499999999996</v>
      </c>
      <c r="AN169" s="79">
        <v>12.546800000000001</v>
      </c>
      <c r="AO169" s="79">
        <v>2.24E-2</v>
      </c>
      <c r="AP169" s="79">
        <v>1</v>
      </c>
      <c r="AR169" s="80">
        <v>-3.0188499999999996</v>
      </c>
      <c r="AS169" s="80">
        <v>15.226800000000001</v>
      </c>
      <c r="AT169" s="80">
        <v>2.24E-2</v>
      </c>
      <c r="AU169" s="80">
        <v>1</v>
      </c>
    </row>
    <row r="170" spans="1:47">
      <c r="A170" s="76">
        <v>170</v>
      </c>
      <c r="B170" s="76">
        <v>3.0188499999999996</v>
      </c>
      <c r="C170" s="76">
        <v>-16.0532</v>
      </c>
      <c r="D170" s="76">
        <v>2.24E-2</v>
      </c>
      <c r="E170" s="76">
        <v>1</v>
      </c>
      <c r="G170" s="165"/>
      <c r="H170" s="62">
        <v>2</v>
      </c>
      <c r="I170" s="76">
        <v>3.0188499999999996</v>
      </c>
      <c r="J170" s="76">
        <v>-16.0532</v>
      </c>
      <c r="K170" s="76">
        <v>2.24E-2</v>
      </c>
      <c r="L170" s="76">
        <v>1</v>
      </c>
      <c r="N170" s="44">
        <v>3.0188499999999996</v>
      </c>
      <c r="O170" s="44">
        <v>-13.373200000000001</v>
      </c>
      <c r="P170" s="44">
        <v>2.24E-2</v>
      </c>
      <c r="Q170" s="44">
        <v>1</v>
      </c>
      <c r="S170" s="77">
        <v>3.0188499999999996</v>
      </c>
      <c r="T170" s="77">
        <v>12.546800000000001</v>
      </c>
      <c r="U170" s="77">
        <v>2.24E-2</v>
      </c>
      <c r="V170" s="77">
        <v>1</v>
      </c>
      <c r="X170" s="36">
        <v>3.0188499999999996</v>
      </c>
      <c r="Y170" s="36">
        <v>15.226800000000001</v>
      </c>
      <c r="Z170" s="36">
        <v>2.24E-2</v>
      </c>
      <c r="AA170" s="36">
        <v>1</v>
      </c>
      <c r="AC170" s="55">
        <v>-3.8452500000000001</v>
      </c>
      <c r="AD170" s="55">
        <v>-16.0532</v>
      </c>
      <c r="AE170" s="55">
        <v>2.24E-2</v>
      </c>
      <c r="AF170" s="55">
        <v>1</v>
      </c>
      <c r="AH170" s="78">
        <v>-3.8452500000000001</v>
      </c>
      <c r="AI170" s="78">
        <v>-13.373200000000001</v>
      </c>
      <c r="AJ170" s="78">
        <v>2.24E-2</v>
      </c>
      <c r="AK170" s="78">
        <v>1</v>
      </c>
      <c r="AM170" s="79">
        <v>-3.8452500000000001</v>
      </c>
      <c r="AN170" s="79">
        <v>12.546800000000001</v>
      </c>
      <c r="AO170" s="79">
        <v>2.24E-2</v>
      </c>
      <c r="AP170" s="79">
        <v>1</v>
      </c>
      <c r="AR170" s="80">
        <v>-3.8452500000000001</v>
      </c>
      <c r="AS170" s="80">
        <v>15.226800000000001</v>
      </c>
      <c r="AT170" s="80">
        <v>2.24E-2</v>
      </c>
      <c r="AU170" s="80">
        <v>1</v>
      </c>
    </row>
    <row r="171" spans="1:47">
      <c r="A171" s="76">
        <v>171</v>
      </c>
      <c r="B171" s="76">
        <v>3.0188499999999996</v>
      </c>
      <c r="C171" s="76">
        <v>-15.226800000000001</v>
      </c>
      <c r="D171" s="76">
        <v>2.24E-2</v>
      </c>
      <c r="E171" s="76">
        <v>1</v>
      </c>
      <c r="G171" s="165"/>
      <c r="H171" s="62">
        <v>3</v>
      </c>
      <c r="I171" s="76">
        <v>3.0188499999999996</v>
      </c>
      <c r="J171" s="76">
        <v>-15.226800000000001</v>
      </c>
      <c r="K171" s="76">
        <v>2.24E-2</v>
      </c>
      <c r="L171" s="76">
        <v>1</v>
      </c>
      <c r="N171" s="44">
        <v>3.0188499999999996</v>
      </c>
      <c r="O171" s="44">
        <v>-12.546800000000001</v>
      </c>
      <c r="P171" s="44">
        <v>2.24E-2</v>
      </c>
      <c r="Q171" s="44">
        <v>1</v>
      </c>
      <c r="S171" s="77">
        <v>3.0188499999999996</v>
      </c>
      <c r="T171" s="77">
        <v>13.373200000000001</v>
      </c>
      <c r="U171" s="77">
        <v>2.24E-2</v>
      </c>
      <c r="V171" s="77">
        <v>1</v>
      </c>
      <c r="X171" s="36">
        <v>3.0188499999999996</v>
      </c>
      <c r="Y171" s="36">
        <v>16.0532</v>
      </c>
      <c r="Z171" s="36">
        <v>2.24E-2</v>
      </c>
      <c r="AA171" s="36">
        <v>1</v>
      </c>
      <c r="AC171" s="55">
        <v>-3.8452500000000001</v>
      </c>
      <c r="AD171" s="55">
        <v>-15.226800000000001</v>
      </c>
      <c r="AE171" s="55">
        <v>2.24E-2</v>
      </c>
      <c r="AF171" s="55">
        <v>1</v>
      </c>
      <c r="AH171" s="78">
        <v>-3.8452500000000001</v>
      </c>
      <c r="AI171" s="78">
        <v>-12.546800000000001</v>
      </c>
      <c r="AJ171" s="78">
        <v>2.24E-2</v>
      </c>
      <c r="AK171" s="78">
        <v>1</v>
      </c>
      <c r="AM171" s="79">
        <v>-3.8452500000000001</v>
      </c>
      <c r="AN171" s="79">
        <v>13.373200000000001</v>
      </c>
      <c r="AO171" s="79">
        <v>2.24E-2</v>
      </c>
      <c r="AP171" s="79">
        <v>1</v>
      </c>
      <c r="AR171" s="80">
        <v>-3.8452500000000001</v>
      </c>
      <c r="AS171" s="80">
        <v>16.0532</v>
      </c>
      <c r="AT171" s="80">
        <v>2.24E-2</v>
      </c>
      <c r="AU171" s="80">
        <v>1</v>
      </c>
    </row>
    <row r="172" spans="1:47">
      <c r="A172" s="76">
        <v>172</v>
      </c>
      <c r="B172" s="76">
        <v>3.8452500000000001</v>
      </c>
      <c r="C172" s="76">
        <v>-15.226800000000001</v>
      </c>
      <c r="D172" s="76">
        <v>2.24E-2</v>
      </c>
      <c r="E172" s="76">
        <v>1</v>
      </c>
      <c r="G172" s="165"/>
      <c r="H172" s="62">
        <v>4</v>
      </c>
      <c r="I172" s="76">
        <v>3.8452500000000001</v>
      </c>
      <c r="J172" s="76">
        <v>-15.226800000000001</v>
      </c>
      <c r="K172" s="76">
        <v>2.24E-2</v>
      </c>
      <c r="L172" s="76">
        <v>1</v>
      </c>
      <c r="N172" s="44">
        <v>3.8452500000000001</v>
      </c>
      <c r="O172" s="44">
        <v>-12.546800000000001</v>
      </c>
      <c r="P172" s="44">
        <v>2.24E-2</v>
      </c>
      <c r="Q172" s="44">
        <v>1</v>
      </c>
      <c r="S172" s="77">
        <v>3.8452500000000001</v>
      </c>
      <c r="T172" s="77">
        <v>13.373200000000001</v>
      </c>
      <c r="U172" s="77">
        <v>2.24E-2</v>
      </c>
      <c r="V172" s="77">
        <v>1</v>
      </c>
      <c r="X172" s="36">
        <v>3.8452500000000001</v>
      </c>
      <c r="Y172" s="36">
        <v>16.0532</v>
      </c>
      <c r="Z172" s="36">
        <v>2.24E-2</v>
      </c>
      <c r="AA172" s="36">
        <v>1</v>
      </c>
      <c r="AC172" s="55">
        <v>-3.0188499999999996</v>
      </c>
      <c r="AD172" s="55">
        <v>-15.226800000000001</v>
      </c>
      <c r="AE172" s="55">
        <v>2.24E-2</v>
      </c>
      <c r="AF172" s="55">
        <v>1</v>
      </c>
      <c r="AH172" s="78">
        <v>-3.0188499999999996</v>
      </c>
      <c r="AI172" s="78">
        <v>-12.546800000000001</v>
      </c>
      <c r="AJ172" s="78">
        <v>2.24E-2</v>
      </c>
      <c r="AK172" s="78">
        <v>1</v>
      </c>
      <c r="AM172" s="79">
        <v>-3.0188499999999996</v>
      </c>
      <c r="AN172" s="79">
        <v>13.373200000000001</v>
      </c>
      <c r="AO172" s="79">
        <v>2.24E-2</v>
      </c>
      <c r="AP172" s="79">
        <v>1</v>
      </c>
      <c r="AR172" s="80">
        <v>-3.0188499999999996</v>
      </c>
      <c r="AS172" s="80">
        <v>16.0532</v>
      </c>
      <c r="AT172" s="80">
        <v>2.24E-2</v>
      </c>
      <c r="AU172" s="80">
        <v>1</v>
      </c>
    </row>
    <row r="173" spans="1:47">
      <c r="A173" s="76">
        <v>173</v>
      </c>
      <c r="B173" s="76">
        <v>3.8070750000000002</v>
      </c>
      <c r="C173" s="76">
        <v>-16.0532</v>
      </c>
      <c r="D173" s="76">
        <v>2.24E-2</v>
      </c>
      <c r="E173" s="76">
        <v>1</v>
      </c>
      <c r="G173" s="164">
        <v>44</v>
      </c>
      <c r="H173" s="60">
        <v>1</v>
      </c>
      <c r="I173" s="76">
        <v>3.8070750000000002</v>
      </c>
      <c r="J173" s="76">
        <v>-16.0532</v>
      </c>
      <c r="K173" s="76">
        <v>2.24E-2</v>
      </c>
      <c r="L173" s="76">
        <v>1</v>
      </c>
      <c r="N173" s="44">
        <v>3.8070750000000002</v>
      </c>
      <c r="O173" s="44">
        <v>-13.373200000000001</v>
      </c>
      <c r="P173" s="44">
        <v>2.24E-2</v>
      </c>
      <c r="Q173" s="44">
        <v>1</v>
      </c>
      <c r="S173" s="77">
        <v>3.8070750000000002</v>
      </c>
      <c r="T173" s="77">
        <v>12.546800000000001</v>
      </c>
      <c r="U173" s="77">
        <v>2.24E-2</v>
      </c>
      <c r="V173" s="77">
        <v>1</v>
      </c>
      <c r="X173" s="36">
        <v>3.8070750000000002</v>
      </c>
      <c r="Y173" s="36">
        <v>15.226800000000001</v>
      </c>
      <c r="Z173" s="36">
        <v>2.24E-2</v>
      </c>
      <c r="AA173" s="36">
        <v>1</v>
      </c>
      <c r="AC173" s="55">
        <v>-2.9806749999999997</v>
      </c>
      <c r="AD173" s="55">
        <v>-16.0532</v>
      </c>
      <c r="AE173" s="55">
        <v>2.24E-2</v>
      </c>
      <c r="AF173" s="55">
        <v>1</v>
      </c>
      <c r="AH173" s="78">
        <v>-2.9806749999999997</v>
      </c>
      <c r="AI173" s="78">
        <v>-13.373200000000001</v>
      </c>
      <c r="AJ173" s="78">
        <v>2.24E-2</v>
      </c>
      <c r="AK173" s="78">
        <v>1</v>
      </c>
      <c r="AM173" s="79">
        <v>-2.9806749999999997</v>
      </c>
      <c r="AN173" s="79">
        <v>12.546800000000001</v>
      </c>
      <c r="AO173" s="79">
        <v>2.24E-2</v>
      </c>
      <c r="AP173" s="79">
        <v>1</v>
      </c>
      <c r="AR173" s="80">
        <v>-2.9806749999999997</v>
      </c>
      <c r="AS173" s="80">
        <v>15.226800000000001</v>
      </c>
      <c r="AT173" s="80">
        <v>2.24E-2</v>
      </c>
      <c r="AU173" s="80">
        <v>1</v>
      </c>
    </row>
    <row r="174" spans="1:47">
      <c r="A174" s="76">
        <v>174</v>
      </c>
      <c r="B174" s="76">
        <v>2.9806749999999997</v>
      </c>
      <c r="C174" s="76">
        <v>-16.0532</v>
      </c>
      <c r="D174" s="76">
        <v>2.24E-2</v>
      </c>
      <c r="E174" s="76">
        <v>1</v>
      </c>
      <c r="G174" s="165"/>
      <c r="H174" s="62">
        <v>2</v>
      </c>
      <c r="I174" s="76">
        <v>2.9806749999999997</v>
      </c>
      <c r="J174" s="76">
        <v>-16.0532</v>
      </c>
      <c r="K174" s="76">
        <v>2.24E-2</v>
      </c>
      <c r="L174" s="76">
        <v>1</v>
      </c>
      <c r="N174" s="44">
        <v>2.9806749999999997</v>
      </c>
      <c r="O174" s="44">
        <v>-13.373200000000001</v>
      </c>
      <c r="P174" s="44">
        <v>2.24E-2</v>
      </c>
      <c r="Q174" s="44">
        <v>1</v>
      </c>
      <c r="S174" s="77">
        <v>2.9806749999999997</v>
      </c>
      <c r="T174" s="77">
        <v>12.546800000000001</v>
      </c>
      <c r="U174" s="77">
        <v>2.24E-2</v>
      </c>
      <c r="V174" s="77">
        <v>1</v>
      </c>
      <c r="X174" s="36">
        <v>2.9806749999999997</v>
      </c>
      <c r="Y174" s="36">
        <v>15.226800000000001</v>
      </c>
      <c r="Z174" s="36">
        <v>2.24E-2</v>
      </c>
      <c r="AA174" s="36">
        <v>1</v>
      </c>
      <c r="AC174" s="55">
        <v>-3.8070750000000002</v>
      </c>
      <c r="AD174" s="55">
        <v>-16.0532</v>
      </c>
      <c r="AE174" s="55">
        <v>2.24E-2</v>
      </c>
      <c r="AF174" s="55">
        <v>1</v>
      </c>
      <c r="AH174" s="78">
        <v>-3.8070750000000002</v>
      </c>
      <c r="AI174" s="78">
        <v>-13.373200000000001</v>
      </c>
      <c r="AJ174" s="78">
        <v>2.24E-2</v>
      </c>
      <c r="AK174" s="78">
        <v>1</v>
      </c>
      <c r="AM174" s="79">
        <v>-3.8070750000000002</v>
      </c>
      <c r="AN174" s="79">
        <v>12.546800000000001</v>
      </c>
      <c r="AO174" s="79">
        <v>2.24E-2</v>
      </c>
      <c r="AP174" s="79">
        <v>1</v>
      </c>
      <c r="AR174" s="80">
        <v>-3.8070750000000002</v>
      </c>
      <c r="AS174" s="80">
        <v>15.226800000000001</v>
      </c>
      <c r="AT174" s="80">
        <v>2.24E-2</v>
      </c>
      <c r="AU174" s="80">
        <v>1</v>
      </c>
    </row>
    <row r="175" spans="1:47">
      <c r="A175" s="76">
        <v>175</v>
      </c>
      <c r="B175" s="76">
        <v>2.9806749999999997</v>
      </c>
      <c r="C175" s="76">
        <v>-15.226800000000001</v>
      </c>
      <c r="D175" s="76">
        <v>2.24E-2</v>
      </c>
      <c r="E175" s="76">
        <v>1</v>
      </c>
      <c r="G175" s="165"/>
      <c r="H175" s="62">
        <v>3</v>
      </c>
      <c r="I175" s="76">
        <v>2.9806749999999997</v>
      </c>
      <c r="J175" s="76">
        <v>-15.226800000000001</v>
      </c>
      <c r="K175" s="76">
        <v>2.24E-2</v>
      </c>
      <c r="L175" s="76">
        <v>1</v>
      </c>
      <c r="N175" s="44">
        <v>2.9806749999999997</v>
      </c>
      <c r="O175" s="44">
        <v>-12.546800000000001</v>
      </c>
      <c r="P175" s="44">
        <v>2.24E-2</v>
      </c>
      <c r="Q175" s="44">
        <v>1</v>
      </c>
      <c r="S175" s="77">
        <v>2.9806749999999997</v>
      </c>
      <c r="T175" s="77">
        <v>13.373200000000001</v>
      </c>
      <c r="U175" s="77">
        <v>2.24E-2</v>
      </c>
      <c r="V175" s="77">
        <v>1</v>
      </c>
      <c r="X175" s="36">
        <v>2.9806749999999997</v>
      </c>
      <c r="Y175" s="36">
        <v>16.0532</v>
      </c>
      <c r="Z175" s="36">
        <v>2.24E-2</v>
      </c>
      <c r="AA175" s="36">
        <v>1</v>
      </c>
      <c r="AC175" s="55">
        <v>-3.8070750000000002</v>
      </c>
      <c r="AD175" s="55">
        <v>-15.226800000000001</v>
      </c>
      <c r="AE175" s="55">
        <v>2.24E-2</v>
      </c>
      <c r="AF175" s="55">
        <v>1</v>
      </c>
      <c r="AH175" s="78">
        <v>-3.8070750000000002</v>
      </c>
      <c r="AI175" s="78">
        <v>-12.546800000000001</v>
      </c>
      <c r="AJ175" s="78">
        <v>2.24E-2</v>
      </c>
      <c r="AK175" s="78">
        <v>1</v>
      </c>
      <c r="AM175" s="79">
        <v>-3.8070750000000002</v>
      </c>
      <c r="AN175" s="79">
        <v>13.373200000000001</v>
      </c>
      <c r="AO175" s="79">
        <v>2.24E-2</v>
      </c>
      <c r="AP175" s="79">
        <v>1</v>
      </c>
      <c r="AR175" s="80">
        <v>-3.8070750000000002</v>
      </c>
      <c r="AS175" s="80">
        <v>16.0532</v>
      </c>
      <c r="AT175" s="80">
        <v>2.24E-2</v>
      </c>
      <c r="AU175" s="80">
        <v>1</v>
      </c>
    </row>
    <row r="176" spans="1:47">
      <c r="A176" s="76">
        <v>176</v>
      </c>
      <c r="B176" s="76">
        <v>3.8070750000000002</v>
      </c>
      <c r="C176" s="76">
        <v>-15.226800000000001</v>
      </c>
      <c r="D176" s="76">
        <v>2.24E-2</v>
      </c>
      <c r="E176" s="76">
        <v>1</v>
      </c>
      <c r="G176" s="166"/>
      <c r="H176" s="64">
        <v>4</v>
      </c>
      <c r="I176" s="76">
        <v>3.8070750000000002</v>
      </c>
      <c r="J176" s="76">
        <v>-15.226800000000001</v>
      </c>
      <c r="K176" s="76">
        <v>2.24E-2</v>
      </c>
      <c r="L176" s="76">
        <v>1</v>
      </c>
      <c r="N176" s="44">
        <v>3.8070750000000002</v>
      </c>
      <c r="O176" s="44">
        <v>-12.546800000000001</v>
      </c>
      <c r="P176" s="44">
        <v>2.24E-2</v>
      </c>
      <c r="Q176" s="44">
        <v>1</v>
      </c>
      <c r="S176" s="77">
        <v>3.8070750000000002</v>
      </c>
      <c r="T176" s="77">
        <v>13.373200000000001</v>
      </c>
      <c r="U176" s="77">
        <v>2.24E-2</v>
      </c>
      <c r="V176" s="77">
        <v>1</v>
      </c>
      <c r="X176" s="36">
        <v>3.8070750000000002</v>
      </c>
      <c r="Y176" s="36">
        <v>16.0532</v>
      </c>
      <c r="Z176" s="36">
        <v>2.24E-2</v>
      </c>
      <c r="AA176" s="36">
        <v>1</v>
      </c>
      <c r="AC176" s="55">
        <v>-2.9806749999999997</v>
      </c>
      <c r="AD176" s="55">
        <v>-15.226800000000001</v>
      </c>
      <c r="AE176" s="55">
        <v>2.24E-2</v>
      </c>
      <c r="AF176" s="55">
        <v>1</v>
      </c>
      <c r="AH176" s="78">
        <v>-2.9806749999999997</v>
      </c>
      <c r="AI176" s="78">
        <v>-12.546800000000001</v>
      </c>
      <c r="AJ176" s="78">
        <v>2.24E-2</v>
      </c>
      <c r="AK176" s="78">
        <v>1</v>
      </c>
      <c r="AM176" s="79">
        <v>-2.9806749999999997</v>
      </c>
      <c r="AN176" s="79">
        <v>13.373200000000001</v>
      </c>
      <c r="AO176" s="79">
        <v>2.24E-2</v>
      </c>
      <c r="AP176" s="79">
        <v>1</v>
      </c>
      <c r="AR176" s="80">
        <v>-2.9806749999999997</v>
      </c>
      <c r="AS176" s="80">
        <v>16.0532</v>
      </c>
      <c r="AT176" s="80">
        <v>2.24E-2</v>
      </c>
      <c r="AU176" s="80">
        <v>1</v>
      </c>
    </row>
    <row r="177" spans="1:47">
      <c r="A177" s="76">
        <v>177</v>
      </c>
      <c r="B177" s="76">
        <v>3.7725</v>
      </c>
      <c r="C177" s="76">
        <v>-16.0532</v>
      </c>
      <c r="D177" s="76">
        <v>2.24E-2</v>
      </c>
      <c r="E177" s="76">
        <v>1</v>
      </c>
      <c r="G177" s="165">
        <v>45</v>
      </c>
      <c r="H177" s="62">
        <v>1</v>
      </c>
      <c r="I177" s="76">
        <v>3.7725</v>
      </c>
      <c r="J177" s="76">
        <v>-16.0532</v>
      </c>
      <c r="K177" s="76">
        <v>2.24E-2</v>
      </c>
      <c r="L177" s="76">
        <v>1</v>
      </c>
      <c r="N177" s="44">
        <v>3.7725</v>
      </c>
      <c r="O177" s="44">
        <v>-13.373200000000001</v>
      </c>
      <c r="P177" s="44">
        <v>2.24E-2</v>
      </c>
      <c r="Q177" s="44">
        <v>1</v>
      </c>
      <c r="S177" s="77">
        <v>3.7725</v>
      </c>
      <c r="T177" s="77">
        <v>12.546800000000001</v>
      </c>
      <c r="U177" s="77">
        <v>2.24E-2</v>
      </c>
      <c r="V177" s="77">
        <v>1</v>
      </c>
      <c r="X177" s="36">
        <v>3.7725</v>
      </c>
      <c r="Y177" s="36">
        <v>15.226800000000001</v>
      </c>
      <c r="Z177" s="36">
        <v>2.24E-2</v>
      </c>
      <c r="AA177" s="36">
        <v>1</v>
      </c>
      <c r="AC177" s="55">
        <v>-2.9461000000000004</v>
      </c>
      <c r="AD177" s="55">
        <v>-16.0532</v>
      </c>
      <c r="AE177" s="55">
        <v>2.24E-2</v>
      </c>
      <c r="AF177" s="55">
        <v>1</v>
      </c>
      <c r="AH177" s="78">
        <v>-2.9461000000000004</v>
      </c>
      <c r="AI177" s="78">
        <v>-13.373200000000001</v>
      </c>
      <c r="AJ177" s="78">
        <v>2.24E-2</v>
      </c>
      <c r="AK177" s="78">
        <v>1</v>
      </c>
      <c r="AM177" s="79">
        <v>-2.9461000000000004</v>
      </c>
      <c r="AN177" s="79">
        <v>12.546800000000001</v>
      </c>
      <c r="AO177" s="79">
        <v>2.24E-2</v>
      </c>
      <c r="AP177" s="79">
        <v>1</v>
      </c>
      <c r="AR177" s="80">
        <v>-2.9461000000000004</v>
      </c>
      <c r="AS177" s="80">
        <v>15.226800000000001</v>
      </c>
      <c r="AT177" s="80">
        <v>2.24E-2</v>
      </c>
      <c r="AU177" s="80">
        <v>1</v>
      </c>
    </row>
    <row r="178" spans="1:47">
      <c r="A178" s="76">
        <v>178</v>
      </c>
      <c r="B178" s="76">
        <v>2.9461000000000004</v>
      </c>
      <c r="C178" s="76">
        <v>-16.0532</v>
      </c>
      <c r="D178" s="76">
        <v>2.24E-2</v>
      </c>
      <c r="E178" s="76">
        <v>1</v>
      </c>
      <c r="G178" s="165"/>
      <c r="H178" s="62">
        <v>2</v>
      </c>
      <c r="I178" s="76">
        <v>2.9461000000000004</v>
      </c>
      <c r="J178" s="76">
        <v>-16.0532</v>
      </c>
      <c r="K178" s="76">
        <v>2.24E-2</v>
      </c>
      <c r="L178" s="76">
        <v>1</v>
      </c>
      <c r="N178" s="44">
        <v>2.9461000000000004</v>
      </c>
      <c r="O178" s="44">
        <v>-13.373200000000001</v>
      </c>
      <c r="P178" s="44">
        <v>2.24E-2</v>
      </c>
      <c r="Q178" s="44">
        <v>1</v>
      </c>
      <c r="S178" s="77">
        <v>2.9461000000000004</v>
      </c>
      <c r="T178" s="77">
        <v>12.546800000000001</v>
      </c>
      <c r="U178" s="77">
        <v>2.24E-2</v>
      </c>
      <c r="V178" s="77">
        <v>1</v>
      </c>
      <c r="X178" s="36">
        <v>2.9461000000000004</v>
      </c>
      <c r="Y178" s="36">
        <v>15.226800000000001</v>
      </c>
      <c r="Z178" s="36">
        <v>2.24E-2</v>
      </c>
      <c r="AA178" s="36">
        <v>1</v>
      </c>
      <c r="AC178" s="55">
        <v>-3.7725</v>
      </c>
      <c r="AD178" s="55">
        <v>-16.0532</v>
      </c>
      <c r="AE178" s="55">
        <v>2.24E-2</v>
      </c>
      <c r="AF178" s="55">
        <v>1</v>
      </c>
      <c r="AH178" s="78">
        <v>-3.7725</v>
      </c>
      <c r="AI178" s="78">
        <v>-13.373200000000001</v>
      </c>
      <c r="AJ178" s="78">
        <v>2.24E-2</v>
      </c>
      <c r="AK178" s="78">
        <v>1</v>
      </c>
      <c r="AM178" s="79">
        <v>-3.7725</v>
      </c>
      <c r="AN178" s="79">
        <v>12.546800000000001</v>
      </c>
      <c r="AO178" s="79">
        <v>2.24E-2</v>
      </c>
      <c r="AP178" s="79">
        <v>1</v>
      </c>
      <c r="AR178" s="80">
        <v>-3.7725</v>
      </c>
      <c r="AS178" s="80">
        <v>15.226800000000001</v>
      </c>
      <c r="AT178" s="80">
        <v>2.24E-2</v>
      </c>
      <c r="AU178" s="80">
        <v>1</v>
      </c>
    </row>
    <row r="179" spans="1:47">
      <c r="A179" s="76">
        <v>179</v>
      </c>
      <c r="B179" s="76">
        <v>2.9461000000000004</v>
      </c>
      <c r="C179" s="76">
        <v>-15.226800000000001</v>
      </c>
      <c r="D179" s="76">
        <v>2.24E-2</v>
      </c>
      <c r="E179" s="76">
        <v>1</v>
      </c>
      <c r="G179" s="165"/>
      <c r="H179" s="62">
        <v>3</v>
      </c>
      <c r="I179" s="76">
        <v>2.9461000000000004</v>
      </c>
      <c r="J179" s="76">
        <v>-15.226800000000001</v>
      </c>
      <c r="K179" s="76">
        <v>2.24E-2</v>
      </c>
      <c r="L179" s="76">
        <v>1</v>
      </c>
      <c r="N179" s="44">
        <v>2.9461000000000004</v>
      </c>
      <c r="O179" s="44">
        <v>-12.546800000000001</v>
      </c>
      <c r="P179" s="44">
        <v>2.24E-2</v>
      </c>
      <c r="Q179" s="44">
        <v>1</v>
      </c>
      <c r="S179" s="77">
        <v>2.9461000000000004</v>
      </c>
      <c r="T179" s="77">
        <v>13.373200000000001</v>
      </c>
      <c r="U179" s="77">
        <v>2.24E-2</v>
      </c>
      <c r="V179" s="77">
        <v>1</v>
      </c>
      <c r="X179" s="36">
        <v>2.9461000000000004</v>
      </c>
      <c r="Y179" s="36">
        <v>16.0532</v>
      </c>
      <c r="Z179" s="36">
        <v>2.24E-2</v>
      </c>
      <c r="AA179" s="36">
        <v>1</v>
      </c>
      <c r="AC179" s="55">
        <v>-3.7725</v>
      </c>
      <c r="AD179" s="55">
        <v>-15.226800000000001</v>
      </c>
      <c r="AE179" s="55">
        <v>2.24E-2</v>
      </c>
      <c r="AF179" s="55">
        <v>1</v>
      </c>
      <c r="AH179" s="78">
        <v>-3.7725</v>
      </c>
      <c r="AI179" s="78">
        <v>-12.546800000000001</v>
      </c>
      <c r="AJ179" s="78">
        <v>2.24E-2</v>
      </c>
      <c r="AK179" s="78">
        <v>1</v>
      </c>
      <c r="AM179" s="79">
        <v>-3.7725</v>
      </c>
      <c r="AN179" s="79">
        <v>13.373200000000001</v>
      </c>
      <c r="AO179" s="79">
        <v>2.24E-2</v>
      </c>
      <c r="AP179" s="79">
        <v>1</v>
      </c>
      <c r="AR179" s="80">
        <v>-3.7725</v>
      </c>
      <c r="AS179" s="80">
        <v>16.0532</v>
      </c>
      <c r="AT179" s="80">
        <v>2.24E-2</v>
      </c>
      <c r="AU179" s="80">
        <v>1</v>
      </c>
    </row>
    <row r="180" spans="1:47">
      <c r="A180" s="76">
        <v>180</v>
      </c>
      <c r="B180" s="76">
        <v>3.7725</v>
      </c>
      <c r="C180" s="76">
        <v>-15.226800000000001</v>
      </c>
      <c r="D180" s="76">
        <v>2.24E-2</v>
      </c>
      <c r="E180" s="76">
        <v>1</v>
      </c>
      <c r="G180" s="165"/>
      <c r="H180" s="62">
        <v>4</v>
      </c>
      <c r="I180" s="76">
        <v>3.7725</v>
      </c>
      <c r="J180" s="76">
        <v>-15.226800000000001</v>
      </c>
      <c r="K180" s="76">
        <v>2.24E-2</v>
      </c>
      <c r="L180" s="76">
        <v>1</v>
      </c>
      <c r="N180" s="44">
        <v>3.7725</v>
      </c>
      <c r="O180" s="44">
        <v>-12.546800000000001</v>
      </c>
      <c r="P180" s="44">
        <v>2.24E-2</v>
      </c>
      <c r="Q180" s="44">
        <v>1</v>
      </c>
      <c r="S180" s="77">
        <v>3.7725</v>
      </c>
      <c r="T180" s="77">
        <v>13.373200000000001</v>
      </c>
      <c r="U180" s="77">
        <v>2.24E-2</v>
      </c>
      <c r="V180" s="77">
        <v>1</v>
      </c>
      <c r="X180" s="36">
        <v>3.7725</v>
      </c>
      <c r="Y180" s="36">
        <v>16.0532</v>
      </c>
      <c r="Z180" s="36">
        <v>2.24E-2</v>
      </c>
      <c r="AA180" s="36">
        <v>1</v>
      </c>
      <c r="AC180" s="55">
        <v>-2.9461000000000004</v>
      </c>
      <c r="AD180" s="55">
        <v>-15.226800000000001</v>
      </c>
      <c r="AE180" s="55">
        <v>2.24E-2</v>
      </c>
      <c r="AF180" s="55">
        <v>1</v>
      </c>
      <c r="AH180" s="78">
        <v>-2.9461000000000004</v>
      </c>
      <c r="AI180" s="78">
        <v>-12.546800000000001</v>
      </c>
      <c r="AJ180" s="78">
        <v>2.24E-2</v>
      </c>
      <c r="AK180" s="78">
        <v>1</v>
      </c>
      <c r="AM180" s="79">
        <v>-2.9461000000000004</v>
      </c>
      <c r="AN180" s="79">
        <v>13.373200000000001</v>
      </c>
      <c r="AO180" s="79">
        <v>2.24E-2</v>
      </c>
      <c r="AP180" s="79">
        <v>1</v>
      </c>
      <c r="AR180" s="80">
        <v>-2.9461000000000004</v>
      </c>
      <c r="AS180" s="80">
        <v>16.0532</v>
      </c>
      <c r="AT180" s="80">
        <v>2.24E-2</v>
      </c>
      <c r="AU180" s="80">
        <v>1</v>
      </c>
    </row>
    <row r="181" spans="1:47">
      <c r="A181" s="76">
        <v>181</v>
      </c>
      <c r="B181" s="76">
        <v>3.7549250000000001</v>
      </c>
      <c r="C181" s="76">
        <v>-16.0532</v>
      </c>
      <c r="D181" s="76">
        <v>2.24E-2</v>
      </c>
      <c r="E181" s="76">
        <v>1</v>
      </c>
      <c r="G181" s="164">
        <v>46</v>
      </c>
      <c r="H181" s="60">
        <v>1</v>
      </c>
      <c r="I181" s="76">
        <v>3.7549250000000001</v>
      </c>
      <c r="J181" s="76">
        <v>-16.0532</v>
      </c>
      <c r="K181" s="76">
        <v>2.24E-2</v>
      </c>
      <c r="L181" s="76">
        <v>1</v>
      </c>
      <c r="N181" s="44">
        <v>3.7549250000000001</v>
      </c>
      <c r="O181" s="44">
        <v>-13.373200000000001</v>
      </c>
      <c r="P181" s="44">
        <v>2.24E-2</v>
      </c>
      <c r="Q181" s="44">
        <v>1</v>
      </c>
      <c r="S181" s="77">
        <v>3.7549250000000001</v>
      </c>
      <c r="T181" s="77">
        <v>12.546800000000001</v>
      </c>
      <c r="U181" s="77">
        <v>2.24E-2</v>
      </c>
      <c r="V181" s="77">
        <v>1</v>
      </c>
      <c r="X181" s="36">
        <v>3.7549250000000001</v>
      </c>
      <c r="Y181" s="36">
        <v>15.226800000000001</v>
      </c>
      <c r="Z181" s="36">
        <v>2.24E-2</v>
      </c>
      <c r="AA181" s="36">
        <v>1</v>
      </c>
      <c r="AC181" s="55">
        <v>-2.9285249999999996</v>
      </c>
      <c r="AD181" s="55">
        <v>-16.0532</v>
      </c>
      <c r="AE181" s="55">
        <v>2.24E-2</v>
      </c>
      <c r="AF181" s="55">
        <v>1</v>
      </c>
      <c r="AH181" s="78">
        <v>-2.9285249999999996</v>
      </c>
      <c r="AI181" s="78">
        <v>-13.373200000000001</v>
      </c>
      <c r="AJ181" s="78">
        <v>2.24E-2</v>
      </c>
      <c r="AK181" s="78">
        <v>1</v>
      </c>
      <c r="AM181" s="79">
        <v>-2.9285249999999996</v>
      </c>
      <c r="AN181" s="79">
        <v>12.546800000000001</v>
      </c>
      <c r="AO181" s="79">
        <v>2.24E-2</v>
      </c>
      <c r="AP181" s="79">
        <v>1</v>
      </c>
      <c r="AR181" s="80">
        <v>-2.9285249999999996</v>
      </c>
      <c r="AS181" s="80">
        <v>15.226800000000001</v>
      </c>
      <c r="AT181" s="80">
        <v>2.24E-2</v>
      </c>
      <c r="AU181" s="80">
        <v>1</v>
      </c>
    </row>
    <row r="182" spans="1:47">
      <c r="A182" s="76">
        <v>182</v>
      </c>
      <c r="B182" s="76">
        <v>2.9285249999999996</v>
      </c>
      <c r="C182" s="76">
        <v>-16.0532</v>
      </c>
      <c r="D182" s="76">
        <v>2.24E-2</v>
      </c>
      <c r="E182" s="76">
        <v>1</v>
      </c>
      <c r="G182" s="165"/>
      <c r="H182" s="62">
        <v>2</v>
      </c>
      <c r="I182" s="76">
        <v>2.9285249999999996</v>
      </c>
      <c r="J182" s="76">
        <v>-16.0532</v>
      </c>
      <c r="K182" s="76">
        <v>2.24E-2</v>
      </c>
      <c r="L182" s="76">
        <v>1</v>
      </c>
      <c r="N182" s="44">
        <v>2.9285249999999996</v>
      </c>
      <c r="O182" s="44">
        <v>-13.373200000000001</v>
      </c>
      <c r="P182" s="44">
        <v>2.24E-2</v>
      </c>
      <c r="Q182" s="44">
        <v>1</v>
      </c>
      <c r="S182" s="77">
        <v>2.9285249999999996</v>
      </c>
      <c r="T182" s="77">
        <v>12.546800000000001</v>
      </c>
      <c r="U182" s="77">
        <v>2.24E-2</v>
      </c>
      <c r="V182" s="77">
        <v>1</v>
      </c>
      <c r="X182" s="36">
        <v>2.9285249999999996</v>
      </c>
      <c r="Y182" s="36">
        <v>15.226800000000001</v>
      </c>
      <c r="Z182" s="36">
        <v>2.24E-2</v>
      </c>
      <c r="AA182" s="36">
        <v>1</v>
      </c>
      <c r="AC182" s="55">
        <v>-3.7549250000000001</v>
      </c>
      <c r="AD182" s="55">
        <v>-16.0532</v>
      </c>
      <c r="AE182" s="55">
        <v>2.24E-2</v>
      </c>
      <c r="AF182" s="55">
        <v>1</v>
      </c>
      <c r="AH182" s="78">
        <v>-3.7549250000000001</v>
      </c>
      <c r="AI182" s="78">
        <v>-13.373200000000001</v>
      </c>
      <c r="AJ182" s="78">
        <v>2.24E-2</v>
      </c>
      <c r="AK182" s="78">
        <v>1</v>
      </c>
      <c r="AM182" s="79">
        <v>-3.7549250000000001</v>
      </c>
      <c r="AN182" s="79">
        <v>12.546800000000001</v>
      </c>
      <c r="AO182" s="79">
        <v>2.24E-2</v>
      </c>
      <c r="AP182" s="79">
        <v>1</v>
      </c>
      <c r="AR182" s="80">
        <v>-3.7549250000000001</v>
      </c>
      <c r="AS182" s="80">
        <v>15.226800000000001</v>
      </c>
      <c r="AT182" s="80">
        <v>2.24E-2</v>
      </c>
      <c r="AU182" s="80">
        <v>1</v>
      </c>
    </row>
    <row r="183" spans="1:47">
      <c r="A183" s="76">
        <v>183</v>
      </c>
      <c r="B183" s="76">
        <v>2.9285249999999996</v>
      </c>
      <c r="C183" s="76">
        <v>-15.226800000000001</v>
      </c>
      <c r="D183" s="76">
        <v>2.24E-2</v>
      </c>
      <c r="E183" s="76">
        <v>1</v>
      </c>
      <c r="G183" s="165"/>
      <c r="H183" s="62">
        <v>3</v>
      </c>
      <c r="I183" s="76">
        <v>2.9285249999999996</v>
      </c>
      <c r="J183" s="76">
        <v>-15.226800000000001</v>
      </c>
      <c r="K183" s="76">
        <v>2.24E-2</v>
      </c>
      <c r="L183" s="76">
        <v>1</v>
      </c>
      <c r="N183" s="44">
        <v>2.9285249999999996</v>
      </c>
      <c r="O183" s="44">
        <v>-12.546800000000001</v>
      </c>
      <c r="P183" s="44">
        <v>2.24E-2</v>
      </c>
      <c r="Q183" s="44">
        <v>1</v>
      </c>
      <c r="S183" s="77">
        <v>2.9285249999999996</v>
      </c>
      <c r="T183" s="77">
        <v>13.373200000000001</v>
      </c>
      <c r="U183" s="77">
        <v>2.24E-2</v>
      </c>
      <c r="V183" s="77">
        <v>1</v>
      </c>
      <c r="X183" s="36">
        <v>2.9285249999999996</v>
      </c>
      <c r="Y183" s="36">
        <v>16.0532</v>
      </c>
      <c r="Z183" s="36">
        <v>2.24E-2</v>
      </c>
      <c r="AA183" s="36">
        <v>1</v>
      </c>
      <c r="AC183" s="55">
        <v>-3.7549250000000001</v>
      </c>
      <c r="AD183" s="55">
        <v>-15.226800000000001</v>
      </c>
      <c r="AE183" s="55">
        <v>2.24E-2</v>
      </c>
      <c r="AF183" s="55">
        <v>1</v>
      </c>
      <c r="AH183" s="78">
        <v>-3.7549250000000001</v>
      </c>
      <c r="AI183" s="78">
        <v>-12.546800000000001</v>
      </c>
      <c r="AJ183" s="78">
        <v>2.24E-2</v>
      </c>
      <c r="AK183" s="78">
        <v>1</v>
      </c>
      <c r="AM183" s="79">
        <v>-3.7549250000000001</v>
      </c>
      <c r="AN183" s="79">
        <v>13.373200000000001</v>
      </c>
      <c r="AO183" s="79">
        <v>2.24E-2</v>
      </c>
      <c r="AP183" s="79">
        <v>1</v>
      </c>
      <c r="AR183" s="80">
        <v>-3.7549250000000001</v>
      </c>
      <c r="AS183" s="80">
        <v>16.0532</v>
      </c>
      <c r="AT183" s="80">
        <v>2.24E-2</v>
      </c>
      <c r="AU183" s="80">
        <v>1</v>
      </c>
    </row>
    <row r="184" spans="1:47" s="36" customFormat="1">
      <c r="A184" s="36">
        <v>184</v>
      </c>
      <c r="B184" s="36">
        <v>3.7549250000000001</v>
      </c>
      <c r="C184" s="36">
        <v>-15.226800000000001</v>
      </c>
      <c r="D184" s="36">
        <v>2.24E-2</v>
      </c>
      <c r="E184" s="36">
        <v>1</v>
      </c>
      <c r="G184" s="166"/>
      <c r="H184" s="64">
        <v>4</v>
      </c>
      <c r="I184" s="36">
        <v>3.7549250000000001</v>
      </c>
      <c r="J184" s="36">
        <v>-15.226800000000001</v>
      </c>
      <c r="K184" s="36">
        <v>2.24E-2</v>
      </c>
      <c r="L184" s="36">
        <v>1</v>
      </c>
      <c r="N184" s="36">
        <v>3.7549250000000001</v>
      </c>
      <c r="O184" s="36">
        <v>-12.546800000000001</v>
      </c>
      <c r="P184" s="36">
        <v>2.24E-2</v>
      </c>
      <c r="Q184" s="36">
        <v>1</v>
      </c>
      <c r="S184" s="36">
        <v>3.7549250000000001</v>
      </c>
      <c r="T184" s="36">
        <v>13.373200000000001</v>
      </c>
      <c r="U184" s="36">
        <v>2.24E-2</v>
      </c>
      <c r="V184" s="36">
        <v>1</v>
      </c>
      <c r="X184" s="36">
        <v>3.7549250000000001</v>
      </c>
      <c r="Y184" s="36">
        <v>16.0532</v>
      </c>
      <c r="Z184" s="36">
        <v>2.24E-2</v>
      </c>
      <c r="AA184" s="36">
        <v>1</v>
      </c>
      <c r="AC184" s="36">
        <v>-2.9285249999999996</v>
      </c>
      <c r="AD184" s="36">
        <v>-15.226800000000001</v>
      </c>
      <c r="AE184" s="36">
        <v>2.24E-2</v>
      </c>
      <c r="AF184" s="36">
        <v>1</v>
      </c>
      <c r="AH184" s="36">
        <v>-2.9285249999999996</v>
      </c>
      <c r="AI184" s="36">
        <v>-12.546800000000001</v>
      </c>
      <c r="AJ184" s="36">
        <v>2.24E-2</v>
      </c>
      <c r="AK184" s="36">
        <v>1</v>
      </c>
      <c r="AM184" s="36">
        <v>-2.9285249999999996</v>
      </c>
      <c r="AN184" s="36">
        <v>13.373200000000001</v>
      </c>
      <c r="AO184" s="36">
        <v>2.24E-2</v>
      </c>
      <c r="AP184" s="36">
        <v>1</v>
      </c>
      <c r="AR184" s="36">
        <v>-2.9285249999999996</v>
      </c>
      <c r="AS184" s="36">
        <v>16.0532</v>
      </c>
      <c r="AT184" s="36">
        <v>2.24E-2</v>
      </c>
      <c r="AU184" s="36">
        <v>1</v>
      </c>
    </row>
    <row r="185" spans="1:47">
      <c r="A185" s="44">
        <v>1</v>
      </c>
      <c r="B185" s="44">
        <v>7.6698749999999993</v>
      </c>
      <c r="C185" s="44">
        <v>-13.373200000000001</v>
      </c>
      <c r="D185" s="44">
        <v>2.24E-2</v>
      </c>
      <c r="E185" s="44">
        <v>1</v>
      </c>
    </row>
    <row r="186" spans="1:47">
      <c r="A186" s="44">
        <v>2</v>
      </c>
      <c r="B186" s="44">
        <v>6.8434749999999998</v>
      </c>
      <c r="C186" s="44">
        <v>-13.373200000000001</v>
      </c>
      <c r="D186" s="44">
        <v>2.24E-2</v>
      </c>
      <c r="E186" s="44">
        <v>1</v>
      </c>
    </row>
    <row r="187" spans="1:47">
      <c r="A187" s="44">
        <v>3</v>
      </c>
      <c r="B187" s="44">
        <v>6.8434749999999998</v>
      </c>
      <c r="C187" s="44">
        <v>-12.546800000000001</v>
      </c>
      <c r="D187" s="44">
        <v>2.24E-2</v>
      </c>
      <c r="E187" s="44">
        <v>1</v>
      </c>
    </row>
    <row r="188" spans="1:47">
      <c r="A188" s="44">
        <v>4</v>
      </c>
      <c r="B188" s="44">
        <v>7.6698749999999993</v>
      </c>
      <c r="C188" s="44">
        <v>-12.546800000000001</v>
      </c>
      <c r="D188" s="44">
        <v>2.24E-2</v>
      </c>
      <c r="E188" s="44">
        <v>1</v>
      </c>
      <c r="I188">
        <v>7.6698749999999993</v>
      </c>
      <c r="J188">
        <v>-16.0532</v>
      </c>
      <c r="K188">
        <v>2.24E-2</v>
      </c>
      <c r="L188">
        <v>1</v>
      </c>
      <c r="N188">
        <v>7.6698749999999993</v>
      </c>
      <c r="O188">
        <v>-16.0532</v>
      </c>
      <c r="P188">
        <v>2.24E-2</v>
      </c>
      <c r="Q188">
        <v>1</v>
      </c>
    </row>
    <row r="189" spans="1:47">
      <c r="A189" s="44">
        <v>5</v>
      </c>
      <c r="B189" s="44">
        <v>7.4712250000000004</v>
      </c>
      <c r="C189" s="44">
        <v>-13.373200000000001</v>
      </c>
      <c r="D189" s="44">
        <v>2.24E-2</v>
      </c>
      <c r="E189" s="44">
        <v>1</v>
      </c>
      <c r="I189">
        <v>6.8434749999999998</v>
      </c>
      <c r="J189">
        <v>-16.0532</v>
      </c>
      <c r="K189">
        <v>2.24E-2</v>
      </c>
      <c r="L189">
        <v>1</v>
      </c>
      <c r="N189">
        <v>6.8434749999999998</v>
      </c>
      <c r="O189">
        <v>-16.0532</v>
      </c>
      <c r="P189">
        <v>2.24E-2</v>
      </c>
      <c r="Q189">
        <v>1</v>
      </c>
    </row>
    <row r="190" spans="1:47">
      <c r="A190" s="44">
        <v>6</v>
      </c>
      <c r="B190" s="44">
        <v>6.6448250000000009</v>
      </c>
      <c r="C190" s="44">
        <v>-13.373200000000001</v>
      </c>
      <c r="D190" s="44">
        <v>2.24E-2</v>
      </c>
      <c r="E190" s="44">
        <v>1</v>
      </c>
      <c r="I190">
        <v>6.8434749999999998</v>
      </c>
      <c r="J190">
        <v>-15.226800000000001</v>
      </c>
      <c r="K190">
        <v>2.24E-2</v>
      </c>
      <c r="L190">
        <v>1</v>
      </c>
      <c r="N190">
        <v>6.8434749999999998</v>
      </c>
      <c r="O190">
        <v>-15.226800000000001</v>
      </c>
      <c r="P190">
        <v>2.24E-2</v>
      </c>
      <c r="Q190">
        <v>1</v>
      </c>
    </row>
    <row r="191" spans="1:47">
      <c r="A191" s="44">
        <v>7</v>
      </c>
      <c r="B191" s="44">
        <v>6.6448250000000009</v>
      </c>
      <c r="C191" s="44">
        <v>-12.546800000000001</v>
      </c>
      <c r="D191" s="44">
        <v>2.24E-2</v>
      </c>
      <c r="E191" s="44">
        <v>1</v>
      </c>
      <c r="I191">
        <v>7.6698749999999993</v>
      </c>
      <c r="J191">
        <v>-15.226800000000001</v>
      </c>
      <c r="K191">
        <v>2.24E-2</v>
      </c>
      <c r="L191">
        <v>1</v>
      </c>
      <c r="N191">
        <v>7.6698749999999993</v>
      </c>
      <c r="O191">
        <v>-15.226800000000001</v>
      </c>
      <c r="P191">
        <v>2.24E-2</v>
      </c>
      <c r="Q191">
        <v>1</v>
      </c>
    </row>
    <row r="192" spans="1:47">
      <c r="A192" s="44">
        <v>8</v>
      </c>
      <c r="B192" s="44">
        <v>7.4712250000000004</v>
      </c>
      <c r="C192" s="44">
        <v>-12.546800000000001</v>
      </c>
      <c r="D192" s="44">
        <v>2.24E-2</v>
      </c>
      <c r="E192" s="44">
        <v>1</v>
      </c>
      <c r="I192">
        <v>7.6698749999999993</v>
      </c>
      <c r="J192">
        <v>-13.373200000000001</v>
      </c>
      <c r="K192">
        <v>2.24E-2</v>
      </c>
      <c r="L192">
        <v>1</v>
      </c>
      <c r="N192">
        <v>7.6698749999999993</v>
      </c>
      <c r="O192">
        <v>-13.373200000000001</v>
      </c>
      <c r="P192">
        <v>2.24E-2</v>
      </c>
      <c r="Q192">
        <v>1</v>
      </c>
    </row>
    <row r="193" spans="1:17">
      <c r="A193" s="44">
        <v>9</v>
      </c>
      <c r="B193" s="44">
        <v>7.2355999999999998</v>
      </c>
      <c r="C193" s="44">
        <v>-13.373200000000001</v>
      </c>
      <c r="D193" s="44">
        <v>2.24E-2</v>
      </c>
      <c r="E193" s="44">
        <v>1</v>
      </c>
      <c r="I193">
        <v>6.8434749999999998</v>
      </c>
      <c r="J193">
        <v>-13.373200000000001</v>
      </c>
      <c r="K193">
        <v>2.24E-2</v>
      </c>
      <c r="L193">
        <v>1</v>
      </c>
      <c r="N193">
        <v>6.8434749999999998</v>
      </c>
      <c r="O193">
        <v>-13.373200000000001</v>
      </c>
      <c r="P193">
        <v>2.24E-2</v>
      </c>
      <c r="Q193">
        <v>1</v>
      </c>
    </row>
    <row r="194" spans="1:17">
      <c r="A194" s="44">
        <v>10</v>
      </c>
      <c r="B194" s="44">
        <v>6.4092000000000002</v>
      </c>
      <c r="C194" s="44">
        <v>-13.373200000000001</v>
      </c>
      <c r="D194" s="44">
        <v>2.24E-2</v>
      </c>
      <c r="E194" s="44">
        <v>1</v>
      </c>
      <c r="I194">
        <v>6.8434749999999998</v>
      </c>
      <c r="J194">
        <v>-12.546800000000001</v>
      </c>
      <c r="K194">
        <v>2.24E-2</v>
      </c>
      <c r="L194">
        <v>1</v>
      </c>
      <c r="N194">
        <v>6.8434749999999998</v>
      </c>
      <c r="O194">
        <v>-12.546800000000001</v>
      </c>
      <c r="P194">
        <v>2.24E-2</v>
      </c>
      <c r="Q194">
        <v>1</v>
      </c>
    </row>
    <row r="195" spans="1:17">
      <c r="A195" s="44">
        <v>11</v>
      </c>
      <c r="B195" s="44">
        <v>6.4092000000000002</v>
      </c>
      <c r="C195" s="44">
        <v>-12.546800000000001</v>
      </c>
      <c r="D195" s="44">
        <v>2.24E-2</v>
      </c>
      <c r="E195" s="44">
        <v>1</v>
      </c>
      <c r="I195">
        <v>7.6698749999999993</v>
      </c>
      <c r="J195">
        <v>-12.546800000000001</v>
      </c>
      <c r="K195">
        <v>2.24E-2</v>
      </c>
      <c r="L195">
        <v>1</v>
      </c>
      <c r="N195">
        <v>7.6698749999999993</v>
      </c>
      <c r="O195">
        <v>-12.546800000000001</v>
      </c>
      <c r="P195">
        <v>2.24E-2</v>
      </c>
      <c r="Q195">
        <v>1</v>
      </c>
    </row>
    <row r="196" spans="1:17">
      <c r="A196" s="44">
        <v>12</v>
      </c>
      <c r="B196" s="44">
        <v>7.2355999999999998</v>
      </c>
      <c r="C196" s="44">
        <v>-12.546800000000001</v>
      </c>
      <c r="D196" s="44">
        <v>2.24E-2</v>
      </c>
      <c r="E196" s="44">
        <v>1</v>
      </c>
      <c r="I196">
        <v>7.6698749999999993</v>
      </c>
      <c r="J196">
        <v>12.546800000000001</v>
      </c>
      <c r="K196">
        <v>2.24E-2</v>
      </c>
      <c r="L196">
        <v>1</v>
      </c>
      <c r="N196">
        <v>7.6698749999999993</v>
      </c>
      <c r="O196">
        <v>12.546800000000001</v>
      </c>
      <c r="P196">
        <v>2.24E-2</v>
      </c>
      <c r="Q196">
        <v>1</v>
      </c>
    </row>
    <row r="197" spans="1:17">
      <c r="A197" s="44">
        <v>13</v>
      </c>
      <c r="B197" s="44">
        <v>6.9853499999999995</v>
      </c>
      <c r="C197" s="44">
        <v>-13.373200000000001</v>
      </c>
      <c r="D197" s="44">
        <v>2.24E-2</v>
      </c>
      <c r="E197" s="44">
        <v>1</v>
      </c>
      <c r="I197">
        <v>6.8434749999999998</v>
      </c>
      <c r="J197">
        <v>12.546800000000001</v>
      </c>
      <c r="K197">
        <v>2.24E-2</v>
      </c>
      <c r="L197">
        <v>1</v>
      </c>
      <c r="N197">
        <v>6.8434749999999998</v>
      </c>
      <c r="O197">
        <v>12.546800000000001</v>
      </c>
      <c r="P197">
        <v>2.24E-2</v>
      </c>
      <c r="Q197">
        <v>1</v>
      </c>
    </row>
    <row r="198" spans="1:17">
      <c r="A198" s="44">
        <v>14</v>
      </c>
      <c r="B198" s="44">
        <v>6.1589499999999999</v>
      </c>
      <c r="C198" s="44">
        <v>-13.373200000000001</v>
      </c>
      <c r="D198" s="44">
        <v>2.24E-2</v>
      </c>
      <c r="E198" s="44">
        <v>1</v>
      </c>
      <c r="I198">
        <v>6.8434749999999998</v>
      </c>
      <c r="J198">
        <v>13.373200000000001</v>
      </c>
      <c r="K198">
        <v>2.24E-2</v>
      </c>
      <c r="L198">
        <v>1</v>
      </c>
      <c r="N198">
        <v>6.8434749999999998</v>
      </c>
      <c r="O198">
        <v>13.373200000000001</v>
      </c>
      <c r="P198">
        <v>2.24E-2</v>
      </c>
      <c r="Q198">
        <v>1</v>
      </c>
    </row>
    <row r="199" spans="1:17">
      <c r="A199" s="44">
        <v>15</v>
      </c>
      <c r="B199" s="44">
        <v>6.1589499999999999</v>
      </c>
      <c r="C199" s="44">
        <v>-12.546800000000001</v>
      </c>
      <c r="D199" s="44">
        <v>2.24E-2</v>
      </c>
      <c r="E199" s="44">
        <v>1</v>
      </c>
      <c r="I199">
        <v>7.6698749999999993</v>
      </c>
      <c r="J199">
        <v>13.373200000000001</v>
      </c>
      <c r="K199">
        <v>2.24E-2</v>
      </c>
      <c r="L199">
        <v>1</v>
      </c>
      <c r="N199">
        <v>7.6698749999999993</v>
      </c>
      <c r="O199">
        <v>13.373200000000001</v>
      </c>
      <c r="P199">
        <v>2.24E-2</v>
      </c>
      <c r="Q199">
        <v>1</v>
      </c>
    </row>
    <row r="200" spans="1:17">
      <c r="A200" s="44">
        <v>16</v>
      </c>
      <c r="B200" s="44">
        <v>6.9853499999999995</v>
      </c>
      <c r="C200" s="44">
        <v>-12.546800000000001</v>
      </c>
      <c r="D200" s="44">
        <v>2.24E-2</v>
      </c>
      <c r="E200" s="44">
        <v>1</v>
      </c>
      <c r="I200">
        <v>7.6698749999999993</v>
      </c>
      <c r="J200">
        <v>15.226800000000001</v>
      </c>
      <c r="K200">
        <v>2.24E-2</v>
      </c>
      <c r="L200">
        <v>1</v>
      </c>
      <c r="N200">
        <v>7.6698749999999993</v>
      </c>
      <c r="O200">
        <v>15.226800000000001</v>
      </c>
      <c r="P200">
        <v>2.24E-2</v>
      </c>
      <c r="Q200">
        <v>1</v>
      </c>
    </row>
    <row r="201" spans="1:17">
      <c r="A201" s="44">
        <v>17</v>
      </c>
      <c r="B201" s="44">
        <v>6.7604749999999996</v>
      </c>
      <c r="C201" s="44">
        <v>-13.373200000000001</v>
      </c>
      <c r="D201" s="44">
        <v>2.24E-2</v>
      </c>
      <c r="E201" s="44">
        <v>1</v>
      </c>
      <c r="I201">
        <v>6.8434749999999998</v>
      </c>
      <c r="J201">
        <v>15.226800000000001</v>
      </c>
      <c r="K201">
        <v>2.24E-2</v>
      </c>
      <c r="L201">
        <v>1</v>
      </c>
      <c r="N201">
        <v>6.8434749999999998</v>
      </c>
      <c r="O201">
        <v>15.226800000000001</v>
      </c>
      <c r="P201">
        <v>2.24E-2</v>
      </c>
      <c r="Q201">
        <v>1</v>
      </c>
    </row>
    <row r="202" spans="1:17">
      <c r="A202" s="44">
        <v>18</v>
      </c>
      <c r="B202" s="44">
        <v>5.934075</v>
      </c>
      <c r="C202" s="44">
        <v>-13.373200000000001</v>
      </c>
      <c r="D202" s="44">
        <v>2.24E-2</v>
      </c>
      <c r="E202" s="44">
        <v>1</v>
      </c>
      <c r="I202">
        <v>6.8434749999999998</v>
      </c>
      <c r="J202">
        <v>16.0532</v>
      </c>
      <c r="K202">
        <v>2.24E-2</v>
      </c>
      <c r="L202">
        <v>1</v>
      </c>
      <c r="N202">
        <v>6.8434749999999998</v>
      </c>
      <c r="O202">
        <v>16.0532</v>
      </c>
      <c r="P202">
        <v>2.24E-2</v>
      </c>
      <c r="Q202">
        <v>1</v>
      </c>
    </row>
    <row r="203" spans="1:17">
      <c r="A203" s="44">
        <v>19</v>
      </c>
      <c r="B203" s="44">
        <v>5.934075</v>
      </c>
      <c r="C203" s="44">
        <v>-12.546800000000001</v>
      </c>
      <c r="D203" s="44">
        <v>2.24E-2</v>
      </c>
      <c r="E203" s="44">
        <v>1</v>
      </c>
      <c r="I203">
        <v>7.6698749999999993</v>
      </c>
      <c r="J203">
        <v>16.0532</v>
      </c>
      <c r="K203">
        <v>2.24E-2</v>
      </c>
      <c r="L203">
        <v>1</v>
      </c>
      <c r="N203">
        <v>7.6698749999999993</v>
      </c>
      <c r="O203">
        <v>16.0532</v>
      </c>
      <c r="P203">
        <v>2.24E-2</v>
      </c>
      <c r="Q203">
        <v>1</v>
      </c>
    </row>
    <row r="204" spans="1:17">
      <c r="A204" s="44">
        <v>20</v>
      </c>
      <c r="B204" s="44">
        <v>6.7604749999999996</v>
      </c>
      <c r="C204" s="44">
        <v>-12.546800000000001</v>
      </c>
      <c r="D204" s="44">
        <v>2.24E-2</v>
      </c>
      <c r="E204" s="44">
        <v>1</v>
      </c>
      <c r="I204">
        <v>-7.1350749999999996</v>
      </c>
      <c r="J204">
        <v>-15.761600000000001</v>
      </c>
      <c r="K204">
        <v>3.04E-2</v>
      </c>
      <c r="L204">
        <v>1</v>
      </c>
      <c r="N204">
        <v>-7.1350749999999996</v>
      </c>
      <c r="O204">
        <v>-15.761600000000001</v>
      </c>
      <c r="P204">
        <v>3.04E-2</v>
      </c>
      <c r="Q204">
        <v>1</v>
      </c>
    </row>
    <row r="205" spans="1:17">
      <c r="A205" s="44">
        <v>21</v>
      </c>
      <c r="B205" s="44">
        <v>6.6440000000000001</v>
      </c>
      <c r="C205" s="44">
        <v>-13.373200000000001</v>
      </c>
      <c r="D205" s="44">
        <v>2.24E-2</v>
      </c>
      <c r="E205" s="44">
        <v>1</v>
      </c>
      <c r="I205">
        <v>-7.3782749999999995</v>
      </c>
      <c r="J205">
        <v>-15.761600000000001</v>
      </c>
      <c r="K205">
        <v>3.04E-2</v>
      </c>
      <c r="L205">
        <v>1</v>
      </c>
      <c r="N205">
        <v>-7.3782749999999995</v>
      </c>
      <c r="O205">
        <v>-15.761600000000001</v>
      </c>
      <c r="P205">
        <v>3.04E-2</v>
      </c>
      <c r="Q205">
        <v>1</v>
      </c>
    </row>
    <row r="206" spans="1:17">
      <c r="A206" s="44">
        <v>22</v>
      </c>
      <c r="B206" s="44">
        <v>5.8176000000000005</v>
      </c>
      <c r="C206" s="44">
        <v>-13.373200000000001</v>
      </c>
      <c r="D206" s="44">
        <v>2.24E-2</v>
      </c>
      <c r="E206" s="44">
        <v>1</v>
      </c>
      <c r="I206">
        <v>-7.3782749999999995</v>
      </c>
      <c r="J206">
        <v>-15.5184</v>
      </c>
      <c r="K206">
        <v>3.04E-2</v>
      </c>
      <c r="L206">
        <v>1</v>
      </c>
      <c r="N206">
        <v>-7.3782749999999995</v>
      </c>
      <c r="O206">
        <v>-15.5184</v>
      </c>
      <c r="P206">
        <v>3.04E-2</v>
      </c>
      <c r="Q206">
        <v>1</v>
      </c>
    </row>
    <row r="207" spans="1:17">
      <c r="A207" s="44">
        <v>23</v>
      </c>
      <c r="B207" s="44">
        <v>5.8176000000000005</v>
      </c>
      <c r="C207" s="44">
        <v>-12.546800000000001</v>
      </c>
      <c r="D207" s="44">
        <v>2.24E-2</v>
      </c>
      <c r="E207" s="44">
        <v>1</v>
      </c>
      <c r="I207">
        <v>-7.1350749999999996</v>
      </c>
      <c r="J207">
        <v>-15.5184</v>
      </c>
      <c r="K207">
        <v>3.04E-2</v>
      </c>
      <c r="L207">
        <v>1</v>
      </c>
      <c r="N207">
        <v>-7.1350749999999996</v>
      </c>
      <c r="O207">
        <v>-15.5184</v>
      </c>
      <c r="P207">
        <v>3.04E-2</v>
      </c>
      <c r="Q207">
        <v>1</v>
      </c>
    </row>
    <row r="208" spans="1:17">
      <c r="A208" s="44">
        <v>24</v>
      </c>
      <c r="B208" s="44">
        <v>6.6440000000000001</v>
      </c>
      <c r="C208" s="44">
        <v>-12.546800000000001</v>
      </c>
      <c r="D208" s="44">
        <v>2.24E-2</v>
      </c>
      <c r="E208" s="44">
        <v>1</v>
      </c>
      <c r="I208">
        <v>-7.1350749999999996</v>
      </c>
      <c r="J208">
        <v>-13.081600000000002</v>
      </c>
      <c r="K208">
        <v>3.04E-2</v>
      </c>
      <c r="L208">
        <v>1</v>
      </c>
      <c r="N208">
        <v>-7.1350749999999996</v>
      </c>
      <c r="O208">
        <v>-13.081600000000002</v>
      </c>
      <c r="P208">
        <v>3.04E-2</v>
      </c>
      <c r="Q208">
        <v>1</v>
      </c>
    </row>
    <row r="209" spans="1:17">
      <c r="A209" s="44">
        <v>25</v>
      </c>
      <c r="B209" s="44">
        <v>6.5312249999999992</v>
      </c>
      <c r="C209" s="44">
        <v>-13.373200000000001</v>
      </c>
      <c r="D209" s="44">
        <v>2.24E-2</v>
      </c>
      <c r="E209" s="44">
        <v>1</v>
      </c>
      <c r="I209">
        <v>-7.3782749999999995</v>
      </c>
      <c r="J209">
        <v>-13.081600000000002</v>
      </c>
      <c r="K209">
        <v>3.04E-2</v>
      </c>
      <c r="L209">
        <v>1</v>
      </c>
      <c r="N209">
        <v>-7.3782749999999995</v>
      </c>
      <c r="O209">
        <v>-13.081600000000002</v>
      </c>
      <c r="P209">
        <v>3.04E-2</v>
      </c>
      <c r="Q209">
        <v>1</v>
      </c>
    </row>
    <row r="210" spans="1:17">
      <c r="A210" s="44">
        <v>26</v>
      </c>
      <c r="B210" s="44">
        <v>5.7048249999999996</v>
      </c>
      <c r="C210" s="44">
        <v>-13.373200000000001</v>
      </c>
      <c r="D210" s="44">
        <v>2.24E-2</v>
      </c>
      <c r="E210" s="44">
        <v>1</v>
      </c>
      <c r="I210">
        <v>-7.3782749999999995</v>
      </c>
      <c r="J210">
        <v>-12.8384</v>
      </c>
      <c r="K210">
        <v>3.04E-2</v>
      </c>
      <c r="L210">
        <v>1</v>
      </c>
      <c r="N210">
        <v>-7.3782749999999995</v>
      </c>
      <c r="O210">
        <v>-12.8384</v>
      </c>
      <c r="P210">
        <v>3.04E-2</v>
      </c>
      <c r="Q210">
        <v>1</v>
      </c>
    </row>
    <row r="211" spans="1:17">
      <c r="A211" s="44">
        <v>27</v>
      </c>
      <c r="B211" s="44">
        <v>5.7048249999999996</v>
      </c>
      <c r="C211" s="44">
        <v>-12.546800000000001</v>
      </c>
      <c r="D211" s="44">
        <v>2.24E-2</v>
      </c>
      <c r="E211" s="44">
        <v>1</v>
      </c>
      <c r="I211">
        <v>-7.1350749999999996</v>
      </c>
      <c r="J211">
        <v>-12.8384</v>
      </c>
      <c r="K211">
        <v>3.04E-2</v>
      </c>
      <c r="L211">
        <v>1</v>
      </c>
      <c r="N211">
        <v>-7.1350749999999996</v>
      </c>
      <c r="O211">
        <v>-12.8384</v>
      </c>
      <c r="P211">
        <v>3.04E-2</v>
      </c>
      <c r="Q211">
        <v>1</v>
      </c>
    </row>
    <row r="212" spans="1:17">
      <c r="A212" s="44">
        <v>28</v>
      </c>
      <c r="B212" s="44">
        <v>6.5312249999999992</v>
      </c>
      <c r="C212" s="44">
        <v>-12.546800000000001</v>
      </c>
      <c r="D212" s="44">
        <v>2.24E-2</v>
      </c>
      <c r="E212" s="44">
        <v>1</v>
      </c>
      <c r="I212">
        <v>-7.1350749999999996</v>
      </c>
      <c r="J212">
        <v>12.8384</v>
      </c>
      <c r="K212">
        <v>3.04E-2</v>
      </c>
      <c r="L212">
        <v>1</v>
      </c>
      <c r="N212">
        <v>-7.1350749999999996</v>
      </c>
      <c r="O212">
        <v>12.8384</v>
      </c>
      <c r="P212">
        <v>3.04E-2</v>
      </c>
      <c r="Q212">
        <v>1</v>
      </c>
    </row>
    <row r="213" spans="1:17">
      <c r="A213" s="44">
        <v>29</v>
      </c>
      <c r="B213" s="44">
        <v>6.3452000000000002</v>
      </c>
      <c r="C213" s="44">
        <v>-13.373200000000001</v>
      </c>
      <c r="D213" s="44">
        <v>2.24E-2</v>
      </c>
      <c r="E213" s="44">
        <v>1</v>
      </c>
      <c r="I213">
        <v>-7.3782749999999995</v>
      </c>
      <c r="J213">
        <v>12.8384</v>
      </c>
      <c r="K213">
        <v>3.04E-2</v>
      </c>
      <c r="L213">
        <v>1</v>
      </c>
      <c r="N213">
        <v>-7.3782749999999995</v>
      </c>
      <c r="O213">
        <v>12.8384</v>
      </c>
      <c r="P213">
        <v>3.04E-2</v>
      </c>
      <c r="Q213">
        <v>1</v>
      </c>
    </row>
    <row r="214" spans="1:17">
      <c r="A214" s="44">
        <v>30</v>
      </c>
      <c r="B214" s="44">
        <v>5.5188000000000006</v>
      </c>
      <c r="C214" s="44">
        <v>-13.373200000000001</v>
      </c>
      <c r="D214" s="44">
        <v>2.24E-2</v>
      </c>
      <c r="E214" s="44">
        <v>1</v>
      </c>
      <c r="I214">
        <v>-7.3782749999999995</v>
      </c>
      <c r="J214">
        <v>13.081600000000002</v>
      </c>
      <c r="K214">
        <v>3.04E-2</v>
      </c>
      <c r="L214">
        <v>1</v>
      </c>
      <c r="N214">
        <v>-7.3782749999999995</v>
      </c>
      <c r="O214">
        <v>13.081600000000002</v>
      </c>
      <c r="P214">
        <v>3.04E-2</v>
      </c>
      <c r="Q214">
        <v>1</v>
      </c>
    </row>
    <row r="215" spans="1:17">
      <c r="A215" s="44">
        <v>31</v>
      </c>
      <c r="B215" s="44">
        <v>5.5188000000000006</v>
      </c>
      <c r="C215" s="44">
        <v>-12.546800000000001</v>
      </c>
      <c r="D215" s="44">
        <v>2.24E-2</v>
      </c>
      <c r="E215" s="44">
        <v>1</v>
      </c>
      <c r="I215">
        <v>-7.1350749999999996</v>
      </c>
      <c r="J215">
        <v>13.081600000000002</v>
      </c>
      <c r="K215">
        <v>3.04E-2</v>
      </c>
      <c r="L215">
        <v>1</v>
      </c>
      <c r="N215">
        <v>-7.1350749999999996</v>
      </c>
      <c r="O215">
        <v>13.081600000000002</v>
      </c>
      <c r="P215">
        <v>3.04E-2</v>
      </c>
      <c r="Q215">
        <v>1</v>
      </c>
    </row>
    <row r="216" spans="1:17">
      <c r="A216" s="44">
        <v>32</v>
      </c>
      <c r="B216" s="44">
        <v>6.3452000000000002</v>
      </c>
      <c r="C216" s="44">
        <v>-12.546800000000001</v>
      </c>
      <c r="D216" s="44">
        <v>2.24E-2</v>
      </c>
      <c r="E216" s="44">
        <v>1</v>
      </c>
      <c r="I216">
        <v>-7.1350749999999996</v>
      </c>
      <c r="J216">
        <v>15.5184</v>
      </c>
      <c r="K216">
        <v>3.04E-2</v>
      </c>
      <c r="L216">
        <v>1</v>
      </c>
      <c r="N216">
        <v>-7.1350749999999996</v>
      </c>
      <c r="O216">
        <v>15.5184</v>
      </c>
      <c r="P216">
        <v>3.04E-2</v>
      </c>
      <c r="Q216">
        <v>1</v>
      </c>
    </row>
    <row r="217" spans="1:17">
      <c r="A217" s="44">
        <v>33</v>
      </c>
      <c r="B217" s="44">
        <v>6.1645000000000003</v>
      </c>
      <c r="C217" s="44">
        <v>-13.373200000000001</v>
      </c>
      <c r="D217" s="44">
        <v>2.24E-2</v>
      </c>
      <c r="E217" s="44">
        <v>1</v>
      </c>
      <c r="I217">
        <v>-7.3782749999999995</v>
      </c>
      <c r="J217">
        <v>15.5184</v>
      </c>
      <c r="K217">
        <v>3.04E-2</v>
      </c>
      <c r="L217">
        <v>1</v>
      </c>
      <c r="N217">
        <v>-7.3782749999999995</v>
      </c>
      <c r="O217">
        <v>15.5184</v>
      </c>
      <c r="P217">
        <v>3.04E-2</v>
      </c>
      <c r="Q217">
        <v>1</v>
      </c>
    </row>
    <row r="218" spans="1:17">
      <c r="A218" s="44">
        <v>34</v>
      </c>
      <c r="B218" s="44">
        <v>5.3381000000000007</v>
      </c>
      <c r="C218" s="44">
        <v>-13.373200000000001</v>
      </c>
      <c r="D218" s="44">
        <v>2.24E-2</v>
      </c>
      <c r="E218" s="44">
        <v>1</v>
      </c>
      <c r="I218">
        <v>-7.3782749999999995</v>
      </c>
      <c r="J218">
        <v>15.761600000000001</v>
      </c>
      <c r="K218">
        <v>3.04E-2</v>
      </c>
      <c r="L218">
        <v>1</v>
      </c>
      <c r="N218">
        <v>-7.3782749999999995</v>
      </c>
      <c r="O218">
        <v>15.761600000000001</v>
      </c>
      <c r="P218">
        <v>3.04E-2</v>
      </c>
      <c r="Q218">
        <v>1</v>
      </c>
    </row>
    <row r="219" spans="1:17">
      <c r="A219" s="44">
        <v>35</v>
      </c>
      <c r="B219" s="44">
        <v>5.3381000000000007</v>
      </c>
      <c r="C219" s="44">
        <v>-12.546800000000001</v>
      </c>
      <c r="D219" s="44">
        <v>2.24E-2</v>
      </c>
      <c r="E219" s="44">
        <v>1</v>
      </c>
      <c r="I219">
        <v>-7.1350749999999996</v>
      </c>
      <c r="J219">
        <v>15.761600000000001</v>
      </c>
      <c r="K219">
        <v>3.04E-2</v>
      </c>
      <c r="L219">
        <v>1</v>
      </c>
      <c r="N219">
        <v>-7.1350749999999996</v>
      </c>
      <c r="O219">
        <v>15.761600000000001</v>
      </c>
      <c r="P219">
        <v>3.04E-2</v>
      </c>
      <c r="Q219">
        <v>1</v>
      </c>
    </row>
    <row r="220" spans="1:17">
      <c r="A220" s="44">
        <v>36</v>
      </c>
      <c r="B220" s="44">
        <v>6.1645000000000003</v>
      </c>
      <c r="C220" s="44">
        <v>-12.546800000000001</v>
      </c>
      <c r="D220" s="44">
        <v>2.24E-2</v>
      </c>
      <c r="E220" s="44">
        <v>1</v>
      </c>
    </row>
    <row r="221" spans="1:17">
      <c r="A221" s="44">
        <v>37</v>
      </c>
      <c r="B221" s="44">
        <v>6.0072749999999999</v>
      </c>
      <c r="C221" s="44">
        <v>-13.373200000000001</v>
      </c>
      <c r="D221" s="44">
        <v>2.24E-2</v>
      </c>
      <c r="E221" s="44">
        <v>1</v>
      </c>
    </row>
    <row r="222" spans="1:17">
      <c r="A222" s="44">
        <v>38</v>
      </c>
      <c r="B222" s="44">
        <v>5.1808750000000003</v>
      </c>
      <c r="C222" s="44">
        <v>-13.373200000000001</v>
      </c>
      <c r="D222" s="44">
        <v>2.24E-2</v>
      </c>
      <c r="E222" s="44">
        <v>1</v>
      </c>
    </row>
    <row r="223" spans="1:17">
      <c r="A223" s="44">
        <v>39</v>
      </c>
      <c r="B223" s="44">
        <v>5.1808750000000003</v>
      </c>
      <c r="C223" s="44">
        <v>-12.546800000000001</v>
      </c>
      <c r="D223" s="44">
        <v>2.24E-2</v>
      </c>
      <c r="E223" s="44">
        <v>1</v>
      </c>
    </row>
    <row r="224" spans="1:17">
      <c r="A224" s="44">
        <v>40</v>
      </c>
      <c r="B224" s="44">
        <v>6.0072749999999999</v>
      </c>
      <c r="C224" s="44">
        <v>-12.546800000000001</v>
      </c>
      <c r="D224" s="44">
        <v>2.24E-2</v>
      </c>
      <c r="E224" s="44">
        <v>1</v>
      </c>
    </row>
    <row r="225" spans="1:5">
      <c r="A225" s="44">
        <v>41</v>
      </c>
      <c r="B225" s="44">
        <v>5.9198249999999994</v>
      </c>
      <c r="C225" s="44">
        <v>-13.373200000000001</v>
      </c>
      <c r="D225" s="44">
        <v>2.24E-2</v>
      </c>
      <c r="E225" s="44">
        <v>1</v>
      </c>
    </row>
    <row r="226" spans="1:5">
      <c r="A226" s="44">
        <v>42</v>
      </c>
      <c r="B226" s="44">
        <v>5.0934249999999999</v>
      </c>
      <c r="C226" s="44">
        <v>-13.373200000000001</v>
      </c>
      <c r="D226" s="44">
        <v>2.24E-2</v>
      </c>
      <c r="E226" s="44">
        <v>1</v>
      </c>
    </row>
    <row r="227" spans="1:5">
      <c r="A227" s="44">
        <v>43</v>
      </c>
      <c r="B227" s="44">
        <v>5.0934249999999999</v>
      </c>
      <c r="C227" s="44">
        <v>-12.546800000000001</v>
      </c>
      <c r="D227" s="44">
        <v>2.24E-2</v>
      </c>
      <c r="E227" s="44">
        <v>1</v>
      </c>
    </row>
    <row r="228" spans="1:5">
      <c r="A228" s="44">
        <v>44</v>
      </c>
      <c r="B228" s="44">
        <v>5.9198249999999994</v>
      </c>
      <c r="C228" s="44">
        <v>-12.546800000000001</v>
      </c>
      <c r="D228" s="44">
        <v>2.24E-2</v>
      </c>
      <c r="E228" s="44">
        <v>1</v>
      </c>
    </row>
    <row r="229" spans="1:5">
      <c r="A229" s="44">
        <v>45</v>
      </c>
      <c r="B229" s="44">
        <v>5.8358749999999997</v>
      </c>
      <c r="C229" s="44">
        <v>-13.373200000000001</v>
      </c>
      <c r="D229" s="44">
        <v>2.24E-2</v>
      </c>
      <c r="E229" s="44">
        <v>1</v>
      </c>
    </row>
    <row r="230" spans="1:5">
      <c r="A230" s="44">
        <v>46</v>
      </c>
      <c r="B230" s="44">
        <v>5.0094750000000001</v>
      </c>
      <c r="C230" s="44">
        <v>-13.373200000000001</v>
      </c>
      <c r="D230" s="44">
        <v>2.24E-2</v>
      </c>
      <c r="E230" s="44">
        <v>1</v>
      </c>
    </row>
    <row r="231" spans="1:5">
      <c r="A231" s="44">
        <v>47</v>
      </c>
      <c r="B231" s="44">
        <v>5.0094750000000001</v>
      </c>
      <c r="C231" s="44">
        <v>-12.546800000000001</v>
      </c>
      <c r="D231" s="44">
        <v>2.24E-2</v>
      </c>
      <c r="E231" s="44">
        <v>1</v>
      </c>
    </row>
    <row r="232" spans="1:5">
      <c r="A232" s="44">
        <v>48</v>
      </c>
      <c r="B232" s="44">
        <v>5.8358749999999997</v>
      </c>
      <c r="C232" s="44">
        <v>-12.546800000000001</v>
      </c>
      <c r="D232" s="44">
        <v>2.24E-2</v>
      </c>
      <c r="E232" s="44">
        <v>1</v>
      </c>
    </row>
    <row r="233" spans="1:5">
      <c r="A233" s="44">
        <v>49</v>
      </c>
      <c r="B233" s="44">
        <v>5.7000499999999992</v>
      </c>
      <c r="C233" s="44">
        <v>-13.373200000000001</v>
      </c>
      <c r="D233" s="44">
        <v>2.24E-2</v>
      </c>
      <c r="E233" s="44">
        <v>1</v>
      </c>
    </row>
    <row r="234" spans="1:5">
      <c r="A234" s="44">
        <v>50</v>
      </c>
      <c r="B234" s="44">
        <v>4.8736499999999996</v>
      </c>
      <c r="C234" s="44">
        <v>-13.373200000000001</v>
      </c>
      <c r="D234" s="44">
        <v>2.24E-2</v>
      </c>
      <c r="E234" s="44">
        <v>1</v>
      </c>
    </row>
    <row r="235" spans="1:5">
      <c r="A235" s="44">
        <v>51</v>
      </c>
      <c r="B235" s="44">
        <v>4.8736499999999996</v>
      </c>
      <c r="C235" s="44">
        <v>-12.546800000000001</v>
      </c>
      <c r="D235" s="44">
        <v>2.24E-2</v>
      </c>
      <c r="E235" s="44">
        <v>1</v>
      </c>
    </row>
    <row r="236" spans="1:5">
      <c r="A236" s="44">
        <v>52</v>
      </c>
      <c r="B236" s="44">
        <v>5.7000499999999992</v>
      </c>
      <c r="C236" s="44">
        <v>-12.546800000000001</v>
      </c>
      <c r="D236" s="44">
        <v>2.24E-2</v>
      </c>
      <c r="E236" s="44">
        <v>1</v>
      </c>
    </row>
    <row r="237" spans="1:5">
      <c r="A237" s="44">
        <v>53</v>
      </c>
      <c r="B237" s="44">
        <v>5.5620750000000001</v>
      </c>
      <c r="C237" s="44">
        <v>-13.373200000000001</v>
      </c>
      <c r="D237" s="44">
        <v>2.24E-2</v>
      </c>
      <c r="E237" s="44">
        <v>1</v>
      </c>
    </row>
    <row r="238" spans="1:5">
      <c r="A238" s="44">
        <v>54</v>
      </c>
      <c r="B238" s="44">
        <v>4.7356750000000005</v>
      </c>
      <c r="C238" s="44">
        <v>-13.373200000000001</v>
      </c>
      <c r="D238" s="44">
        <v>2.24E-2</v>
      </c>
      <c r="E238" s="44">
        <v>1</v>
      </c>
    </row>
    <row r="239" spans="1:5">
      <c r="A239" s="44">
        <v>55</v>
      </c>
      <c r="B239" s="44">
        <v>4.7356750000000005</v>
      </c>
      <c r="C239" s="44">
        <v>-12.546800000000001</v>
      </c>
      <c r="D239" s="44">
        <v>2.24E-2</v>
      </c>
      <c r="E239" s="44">
        <v>1</v>
      </c>
    </row>
    <row r="240" spans="1:5">
      <c r="A240" s="44">
        <v>56</v>
      </c>
      <c r="B240" s="44">
        <v>5.5620750000000001</v>
      </c>
      <c r="C240" s="44">
        <v>-12.546800000000001</v>
      </c>
      <c r="D240" s="44">
        <v>2.24E-2</v>
      </c>
      <c r="E240" s="44">
        <v>1</v>
      </c>
    </row>
    <row r="241" spans="1:5">
      <c r="A241" s="44">
        <v>57</v>
      </c>
      <c r="B241" s="44">
        <v>5.4399499999999996</v>
      </c>
      <c r="C241" s="44">
        <v>-13.373200000000001</v>
      </c>
      <c r="D241" s="44">
        <v>2.24E-2</v>
      </c>
      <c r="E241" s="44">
        <v>1</v>
      </c>
    </row>
    <row r="242" spans="1:5">
      <c r="A242" s="44">
        <v>58</v>
      </c>
      <c r="B242" s="44">
        <v>4.61355</v>
      </c>
      <c r="C242" s="44">
        <v>-13.373200000000001</v>
      </c>
      <c r="D242" s="44">
        <v>2.24E-2</v>
      </c>
      <c r="E242" s="44">
        <v>1</v>
      </c>
    </row>
    <row r="243" spans="1:5">
      <c r="A243" s="44">
        <v>59</v>
      </c>
      <c r="B243" s="44">
        <v>4.61355</v>
      </c>
      <c r="C243" s="44">
        <v>-12.546800000000001</v>
      </c>
      <c r="D243" s="44">
        <v>2.24E-2</v>
      </c>
      <c r="E243" s="44">
        <v>1</v>
      </c>
    </row>
    <row r="244" spans="1:5">
      <c r="A244" s="44">
        <v>60</v>
      </c>
      <c r="B244" s="44">
        <v>5.4399499999999996</v>
      </c>
      <c r="C244" s="44">
        <v>-12.546800000000001</v>
      </c>
      <c r="D244" s="44">
        <v>2.24E-2</v>
      </c>
      <c r="E244" s="44">
        <v>1</v>
      </c>
    </row>
    <row r="245" spans="1:5">
      <c r="A245" s="44">
        <v>61</v>
      </c>
      <c r="B245" s="44">
        <v>5.3721999999999994</v>
      </c>
      <c r="C245" s="44">
        <v>-13.373200000000001</v>
      </c>
      <c r="D245" s="44">
        <v>2.24E-2</v>
      </c>
      <c r="E245" s="44">
        <v>1</v>
      </c>
    </row>
    <row r="246" spans="1:5">
      <c r="A246" s="44">
        <v>62</v>
      </c>
      <c r="B246" s="44">
        <v>4.5457999999999998</v>
      </c>
      <c r="C246" s="44">
        <v>-13.373200000000001</v>
      </c>
      <c r="D246" s="44">
        <v>2.24E-2</v>
      </c>
      <c r="E246" s="44">
        <v>1</v>
      </c>
    </row>
    <row r="247" spans="1:5">
      <c r="A247" s="44">
        <v>63</v>
      </c>
      <c r="B247" s="44">
        <v>4.5457999999999998</v>
      </c>
      <c r="C247" s="44">
        <v>-12.546800000000001</v>
      </c>
      <c r="D247" s="44">
        <v>2.24E-2</v>
      </c>
      <c r="E247" s="44">
        <v>1</v>
      </c>
    </row>
    <row r="248" spans="1:5">
      <c r="A248" s="44">
        <v>64</v>
      </c>
      <c r="B248" s="44">
        <v>5.3721999999999994</v>
      </c>
      <c r="C248" s="44">
        <v>-12.546800000000001</v>
      </c>
      <c r="D248" s="44">
        <v>2.24E-2</v>
      </c>
      <c r="E248" s="44">
        <v>1</v>
      </c>
    </row>
    <row r="249" spans="1:5">
      <c r="A249" s="44">
        <v>65</v>
      </c>
      <c r="B249" s="44">
        <v>5.3078750000000001</v>
      </c>
      <c r="C249" s="44">
        <v>-13.373200000000001</v>
      </c>
      <c r="D249" s="44">
        <v>2.24E-2</v>
      </c>
      <c r="E249" s="44">
        <v>1</v>
      </c>
    </row>
    <row r="250" spans="1:5">
      <c r="A250" s="44">
        <v>66</v>
      </c>
      <c r="B250" s="44">
        <v>4.4814750000000005</v>
      </c>
      <c r="C250" s="44">
        <v>-13.373200000000001</v>
      </c>
      <c r="D250" s="44">
        <v>2.24E-2</v>
      </c>
      <c r="E250" s="44">
        <v>1</v>
      </c>
    </row>
    <row r="251" spans="1:5">
      <c r="A251" s="44">
        <v>67</v>
      </c>
      <c r="B251" s="44">
        <v>4.4814750000000005</v>
      </c>
      <c r="C251" s="44">
        <v>-12.546800000000001</v>
      </c>
      <c r="D251" s="44">
        <v>2.24E-2</v>
      </c>
      <c r="E251" s="44">
        <v>1</v>
      </c>
    </row>
    <row r="252" spans="1:5">
      <c r="A252" s="44">
        <v>68</v>
      </c>
      <c r="B252" s="44">
        <v>5.3078750000000001</v>
      </c>
      <c r="C252" s="44">
        <v>-12.546800000000001</v>
      </c>
      <c r="D252" s="44">
        <v>2.24E-2</v>
      </c>
      <c r="E252" s="44">
        <v>1</v>
      </c>
    </row>
    <row r="253" spans="1:5">
      <c r="A253" s="44">
        <v>69</v>
      </c>
      <c r="B253" s="44">
        <v>5.2015750000000001</v>
      </c>
      <c r="C253" s="44">
        <v>-13.373200000000001</v>
      </c>
      <c r="D253" s="44">
        <v>2.24E-2</v>
      </c>
      <c r="E253" s="44">
        <v>1</v>
      </c>
    </row>
    <row r="254" spans="1:5">
      <c r="A254" s="44">
        <v>70</v>
      </c>
      <c r="B254" s="44">
        <v>4.3751750000000005</v>
      </c>
      <c r="C254" s="44">
        <v>-13.373200000000001</v>
      </c>
      <c r="D254" s="44">
        <v>2.24E-2</v>
      </c>
      <c r="E254" s="44">
        <v>1</v>
      </c>
    </row>
    <row r="255" spans="1:5">
      <c r="A255" s="44">
        <v>71</v>
      </c>
      <c r="B255" s="44">
        <v>4.3751750000000005</v>
      </c>
      <c r="C255" s="44">
        <v>-12.546800000000001</v>
      </c>
      <c r="D255" s="44">
        <v>2.24E-2</v>
      </c>
      <c r="E255" s="44">
        <v>1</v>
      </c>
    </row>
    <row r="256" spans="1:5">
      <c r="A256" s="44">
        <v>72</v>
      </c>
      <c r="B256" s="44">
        <v>5.2015750000000001</v>
      </c>
      <c r="C256" s="44">
        <v>-12.546800000000001</v>
      </c>
      <c r="D256" s="44">
        <v>2.24E-2</v>
      </c>
      <c r="E256" s="44">
        <v>1</v>
      </c>
    </row>
    <row r="257" spans="1:5">
      <c r="A257" s="44">
        <v>73</v>
      </c>
      <c r="B257" s="44">
        <v>5.0930249999999999</v>
      </c>
      <c r="C257" s="44">
        <v>-13.373200000000001</v>
      </c>
      <c r="D257" s="44">
        <v>2.24E-2</v>
      </c>
      <c r="E257" s="44">
        <v>1</v>
      </c>
    </row>
    <row r="258" spans="1:5">
      <c r="A258" s="44">
        <v>74</v>
      </c>
      <c r="B258" s="44">
        <v>4.2666250000000003</v>
      </c>
      <c r="C258" s="44">
        <v>-13.373200000000001</v>
      </c>
      <c r="D258" s="44">
        <v>2.24E-2</v>
      </c>
      <c r="E258" s="44">
        <v>1</v>
      </c>
    </row>
    <row r="259" spans="1:5">
      <c r="A259" s="44">
        <v>75</v>
      </c>
      <c r="B259" s="44">
        <v>4.2666250000000003</v>
      </c>
      <c r="C259" s="44">
        <v>-12.546800000000001</v>
      </c>
      <c r="D259" s="44">
        <v>2.24E-2</v>
      </c>
      <c r="E259" s="44">
        <v>1</v>
      </c>
    </row>
    <row r="260" spans="1:5">
      <c r="A260" s="44">
        <v>76</v>
      </c>
      <c r="B260" s="44">
        <v>5.0930249999999999</v>
      </c>
      <c r="C260" s="44">
        <v>-12.546800000000001</v>
      </c>
      <c r="D260" s="44">
        <v>2.24E-2</v>
      </c>
      <c r="E260" s="44">
        <v>1</v>
      </c>
    </row>
    <row r="261" spans="1:5">
      <c r="A261" s="44">
        <v>77</v>
      </c>
      <c r="B261" s="44">
        <v>4.9956249999999995</v>
      </c>
      <c r="C261" s="44">
        <v>-13.373200000000001</v>
      </c>
      <c r="D261" s="44">
        <v>2.24E-2</v>
      </c>
      <c r="E261" s="44">
        <v>1</v>
      </c>
    </row>
    <row r="262" spans="1:5">
      <c r="A262" s="44">
        <v>78</v>
      </c>
      <c r="B262" s="44">
        <v>4.169225</v>
      </c>
      <c r="C262" s="44">
        <v>-13.373200000000001</v>
      </c>
      <c r="D262" s="44">
        <v>2.24E-2</v>
      </c>
      <c r="E262" s="44">
        <v>1</v>
      </c>
    </row>
    <row r="263" spans="1:5">
      <c r="A263" s="44">
        <v>79</v>
      </c>
      <c r="B263" s="44">
        <v>4.169225</v>
      </c>
      <c r="C263" s="44">
        <v>-12.546800000000001</v>
      </c>
      <c r="D263" s="44">
        <v>2.24E-2</v>
      </c>
      <c r="E263" s="44">
        <v>1</v>
      </c>
    </row>
    <row r="264" spans="1:5">
      <c r="A264" s="44">
        <v>80</v>
      </c>
      <c r="B264" s="44">
        <v>4.9956249999999995</v>
      </c>
      <c r="C264" s="44">
        <v>-12.546800000000001</v>
      </c>
      <c r="D264" s="44">
        <v>2.24E-2</v>
      </c>
      <c r="E264" s="44">
        <v>1</v>
      </c>
    </row>
    <row r="265" spans="1:5">
      <c r="A265" s="44">
        <v>81</v>
      </c>
      <c r="B265" s="44">
        <v>4.9418749999999996</v>
      </c>
      <c r="C265" s="44">
        <v>-13.373200000000001</v>
      </c>
      <c r="D265" s="44">
        <v>2.24E-2</v>
      </c>
      <c r="E265" s="44">
        <v>1</v>
      </c>
    </row>
    <row r="266" spans="1:5">
      <c r="A266" s="44">
        <v>82</v>
      </c>
      <c r="B266" s="44">
        <v>4.115475</v>
      </c>
      <c r="C266" s="44">
        <v>-13.373200000000001</v>
      </c>
      <c r="D266" s="44">
        <v>2.24E-2</v>
      </c>
      <c r="E266" s="44">
        <v>1</v>
      </c>
    </row>
    <row r="267" spans="1:5">
      <c r="A267" s="44">
        <v>83</v>
      </c>
      <c r="B267" s="44">
        <v>4.115475</v>
      </c>
      <c r="C267" s="44">
        <v>-12.546800000000001</v>
      </c>
      <c r="D267" s="44">
        <v>2.24E-2</v>
      </c>
      <c r="E267" s="44">
        <v>1</v>
      </c>
    </row>
    <row r="268" spans="1:5">
      <c r="A268" s="44">
        <v>84</v>
      </c>
      <c r="B268" s="44">
        <v>4.9418749999999996</v>
      </c>
      <c r="C268" s="44">
        <v>-12.546800000000001</v>
      </c>
      <c r="D268" s="44">
        <v>2.24E-2</v>
      </c>
      <c r="E268" s="44">
        <v>1</v>
      </c>
    </row>
    <row r="269" spans="1:5">
      <c r="A269" s="44">
        <v>85</v>
      </c>
      <c r="B269" s="44">
        <v>4.8914999999999997</v>
      </c>
      <c r="C269" s="44">
        <v>-13.373200000000001</v>
      </c>
      <c r="D269" s="44">
        <v>2.24E-2</v>
      </c>
      <c r="E269" s="44">
        <v>1</v>
      </c>
    </row>
    <row r="270" spans="1:5">
      <c r="A270" s="44">
        <v>86</v>
      </c>
      <c r="B270" s="44">
        <v>4.0651000000000002</v>
      </c>
      <c r="C270" s="44">
        <v>-13.373200000000001</v>
      </c>
      <c r="D270" s="44">
        <v>2.24E-2</v>
      </c>
      <c r="E270" s="44">
        <v>1</v>
      </c>
    </row>
    <row r="271" spans="1:5">
      <c r="A271" s="44">
        <v>87</v>
      </c>
      <c r="B271" s="44">
        <v>4.0651000000000002</v>
      </c>
      <c r="C271" s="44">
        <v>-12.546800000000001</v>
      </c>
      <c r="D271" s="44">
        <v>2.24E-2</v>
      </c>
      <c r="E271" s="44">
        <v>1</v>
      </c>
    </row>
    <row r="272" spans="1:5">
      <c r="A272" s="44">
        <v>88</v>
      </c>
      <c r="B272" s="44">
        <v>4.8914999999999997</v>
      </c>
      <c r="C272" s="44">
        <v>-12.546800000000001</v>
      </c>
      <c r="D272" s="44">
        <v>2.24E-2</v>
      </c>
      <c r="E272" s="44">
        <v>1</v>
      </c>
    </row>
    <row r="273" spans="1:5">
      <c r="A273" s="44">
        <v>89</v>
      </c>
      <c r="B273" s="44">
        <v>4.8067499999999992</v>
      </c>
      <c r="C273" s="44">
        <v>-13.373200000000001</v>
      </c>
      <c r="D273" s="44">
        <v>2.24E-2</v>
      </c>
      <c r="E273" s="44">
        <v>1</v>
      </c>
    </row>
    <row r="274" spans="1:5">
      <c r="A274" s="44">
        <v>90</v>
      </c>
      <c r="B274" s="44">
        <v>3.9803499999999996</v>
      </c>
      <c r="C274" s="44">
        <v>-13.373200000000001</v>
      </c>
      <c r="D274" s="44">
        <v>2.24E-2</v>
      </c>
      <c r="E274" s="44">
        <v>1</v>
      </c>
    </row>
    <row r="275" spans="1:5">
      <c r="A275" s="44">
        <v>91</v>
      </c>
      <c r="B275" s="44">
        <v>3.9803499999999996</v>
      </c>
      <c r="C275" s="44">
        <v>-12.546800000000001</v>
      </c>
      <c r="D275" s="44">
        <v>2.24E-2</v>
      </c>
      <c r="E275" s="44">
        <v>1</v>
      </c>
    </row>
    <row r="276" spans="1:5">
      <c r="A276" s="44">
        <v>92</v>
      </c>
      <c r="B276" s="44">
        <v>4.8067499999999992</v>
      </c>
      <c r="C276" s="44">
        <v>-12.546800000000001</v>
      </c>
      <c r="D276" s="44">
        <v>2.24E-2</v>
      </c>
      <c r="E276" s="44">
        <v>1</v>
      </c>
    </row>
    <row r="277" spans="1:5">
      <c r="A277" s="44">
        <v>93</v>
      </c>
      <c r="B277" s="44">
        <v>4.719875</v>
      </c>
      <c r="C277" s="44">
        <v>-13.373200000000001</v>
      </c>
      <c r="D277" s="44">
        <v>2.24E-2</v>
      </c>
      <c r="E277" s="44">
        <v>1</v>
      </c>
    </row>
    <row r="278" spans="1:5">
      <c r="A278" s="44">
        <v>94</v>
      </c>
      <c r="B278" s="44">
        <v>3.8934750000000005</v>
      </c>
      <c r="C278" s="44">
        <v>-13.373200000000001</v>
      </c>
      <c r="D278" s="44">
        <v>2.24E-2</v>
      </c>
      <c r="E278" s="44">
        <v>1</v>
      </c>
    </row>
    <row r="279" spans="1:5">
      <c r="A279" s="44">
        <v>95</v>
      </c>
      <c r="B279" s="44">
        <v>3.8934750000000005</v>
      </c>
      <c r="C279" s="44">
        <v>-12.546800000000001</v>
      </c>
      <c r="D279" s="44">
        <v>2.24E-2</v>
      </c>
      <c r="E279" s="44">
        <v>1</v>
      </c>
    </row>
    <row r="280" spans="1:5">
      <c r="A280" s="44">
        <v>96</v>
      </c>
      <c r="B280" s="44">
        <v>4.719875</v>
      </c>
      <c r="C280" s="44">
        <v>-12.546800000000001</v>
      </c>
      <c r="D280" s="44">
        <v>2.24E-2</v>
      </c>
      <c r="E280" s="44">
        <v>1</v>
      </c>
    </row>
    <row r="281" spans="1:5">
      <c r="A281" s="44">
        <v>97</v>
      </c>
      <c r="B281" s="44">
        <v>4.6401500000000002</v>
      </c>
      <c r="C281" s="44">
        <v>-13.373200000000001</v>
      </c>
      <c r="D281" s="44">
        <v>2.24E-2</v>
      </c>
      <c r="E281" s="44">
        <v>1</v>
      </c>
    </row>
    <row r="282" spans="1:5">
      <c r="A282" s="44">
        <v>98</v>
      </c>
      <c r="B282" s="44">
        <v>3.8137500000000006</v>
      </c>
      <c r="C282" s="44">
        <v>-13.373200000000001</v>
      </c>
      <c r="D282" s="44">
        <v>2.24E-2</v>
      </c>
      <c r="E282" s="44">
        <v>1</v>
      </c>
    </row>
    <row r="283" spans="1:5">
      <c r="A283" s="44">
        <v>99</v>
      </c>
      <c r="B283" s="44">
        <v>3.8137500000000006</v>
      </c>
      <c r="C283" s="44">
        <v>-12.546800000000001</v>
      </c>
      <c r="D283" s="44">
        <v>2.24E-2</v>
      </c>
      <c r="E283" s="44">
        <v>1</v>
      </c>
    </row>
    <row r="284" spans="1:5">
      <c r="A284" s="44">
        <v>100</v>
      </c>
      <c r="B284" s="44">
        <v>4.6401500000000002</v>
      </c>
      <c r="C284" s="44">
        <v>-12.546800000000001</v>
      </c>
      <c r="D284" s="44">
        <v>2.24E-2</v>
      </c>
      <c r="E284" s="44">
        <v>1</v>
      </c>
    </row>
    <row r="285" spans="1:5">
      <c r="A285" s="44">
        <v>101</v>
      </c>
      <c r="B285" s="44">
        <v>4.5968499999999999</v>
      </c>
      <c r="C285" s="44">
        <v>-13.373200000000001</v>
      </c>
      <c r="D285" s="44">
        <v>2.24E-2</v>
      </c>
      <c r="E285" s="44">
        <v>1</v>
      </c>
    </row>
    <row r="286" spans="1:5">
      <c r="A286" s="44">
        <v>102</v>
      </c>
      <c r="B286" s="44">
        <v>3.7704500000000003</v>
      </c>
      <c r="C286" s="44">
        <v>-13.373200000000001</v>
      </c>
      <c r="D286" s="44">
        <v>2.24E-2</v>
      </c>
      <c r="E286" s="44">
        <v>1</v>
      </c>
    </row>
    <row r="287" spans="1:5">
      <c r="A287" s="44">
        <v>103</v>
      </c>
      <c r="B287" s="44">
        <v>3.7704500000000003</v>
      </c>
      <c r="C287" s="44">
        <v>-12.546800000000001</v>
      </c>
      <c r="D287" s="44">
        <v>2.24E-2</v>
      </c>
      <c r="E287" s="44">
        <v>1</v>
      </c>
    </row>
    <row r="288" spans="1:5">
      <c r="A288" s="44">
        <v>104</v>
      </c>
      <c r="B288" s="44">
        <v>4.5968499999999999</v>
      </c>
      <c r="C288" s="44">
        <v>-12.546800000000001</v>
      </c>
      <c r="D288" s="44">
        <v>2.24E-2</v>
      </c>
      <c r="E288" s="44">
        <v>1</v>
      </c>
    </row>
    <row r="289" spans="1:5">
      <c r="A289" s="44">
        <v>105</v>
      </c>
      <c r="B289" s="44">
        <v>4.55755</v>
      </c>
      <c r="C289" s="44">
        <v>-13.373200000000001</v>
      </c>
      <c r="D289" s="44">
        <v>2.24E-2</v>
      </c>
      <c r="E289" s="44">
        <v>1</v>
      </c>
    </row>
    <row r="290" spans="1:5">
      <c r="A290" s="44">
        <v>106</v>
      </c>
      <c r="B290" s="44">
        <v>3.7311500000000004</v>
      </c>
      <c r="C290" s="44">
        <v>-13.373200000000001</v>
      </c>
      <c r="D290" s="44">
        <v>2.24E-2</v>
      </c>
      <c r="E290" s="44">
        <v>1</v>
      </c>
    </row>
    <row r="291" spans="1:5">
      <c r="A291" s="44">
        <v>107</v>
      </c>
      <c r="B291" s="44">
        <v>3.7311500000000004</v>
      </c>
      <c r="C291" s="44">
        <v>-12.546800000000001</v>
      </c>
      <c r="D291" s="44">
        <v>2.24E-2</v>
      </c>
      <c r="E291" s="44">
        <v>1</v>
      </c>
    </row>
    <row r="292" spans="1:5">
      <c r="A292" s="44">
        <v>108</v>
      </c>
      <c r="B292" s="44">
        <v>4.55755</v>
      </c>
      <c r="C292" s="44">
        <v>-12.546800000000001</v>
      </c>
      <c r="D292" s="44">
        <v>2.24E-2</v>
      </c>
      <c r="E292" s="44">
        <v>1</v>
      </c>
    </row>
    <row r="293" spans="1:5">
      <c r="A293" s="44">
        <v>109</v>
      </c>
      <c r="B293" s="44">
        <v>4.4888750000000002</v>
      </c>
      <c r="C293" s="44">
        <v>-13.373200000000001</v>
      </c>
      <c r="D293" s="44">
        <v>2.24E-2</v>
      </c>
      <c r="E293" s="44">
        <v>1</v>
      </c>
    </row>
    <row r="294" spans="1:5">
      <c r="A294" s="44">
        <v>110</v>
      </c>
      <c r="B294" s="44">
        <v>3.6624750000000006</v>
      </c>
      <c r="C294" s="44">
        <v>-13.373200000000001</v>
      </c>
      <c r="D294" s="44">
        <v>2.24E-2</v>
      </c>
      <c r="E294" s="44">
        <v>1</v>
      </c>
    </row>
    <row r="295" spans="1:5">
      <c r="A295" s="44">
        <v>111</v>
      </c>
      <c r="B295" s="44">
        <v>3.6624750000000006</v>
      </c>
      <c r="C295" s="44">
        <v>-12.546800000000001</v>
      </c>
      <c r="D295" s="44">
        <v>2.24E-2</v>
      </c>
      <c r="E295" s="44">
        <v>1</v>
      </c>
    </row>
    <row r="296" spans="1:5">
      <c r="A296" s="44">
        <v>112</v>
      </c>
      <c r="B296" s="44">
        <v>4.4888750000000002</v>
      </c>
      <c r="C296" s="44">
        <v>-12.546800000000001</v>
      </c>
      <c r="D296" s="44">
        <v>2.24E-2</v>
      </c>
      <c r="E296" s="44">
        <v>1</v>
      </c>
    </row>
    <row r="297" spans="1:5">
      <c r="A297" s="44">
        <v>113</v>
      </c>
      <c r="B297" s="44">
        <v>4.4182749999999995</v>
      </c>
      <c r="C297" s="44">
        <v>-13.373200000000001</v>
      </c>
      <c r="D297" s="44">
        <v>2.24E-2</v>
      </c>
      <c r="E297" s="44">
        <v>1</v>
      </c>
    </row>
    <row r="298" spans="1:5">
      <c r="A298" s="44">
        <v>114</v>
      </c>
      <c r="B298" s="44">
        <v>3.5918749999999999</v>
      </c>
      <c r="C298" s="44">
        <v>-13.373200000000001</v>
      </c>
      <c r="D298" s="44">
        <v>2.24E-2</v>
      </c>
      <c r="E298" s="44">
        <v>1</v>
      </c>
    </row>
    <row r="299" spans="1:5">
      <c r="A299" s="44">
        <v>115</v>
      </c>
      <c r="B299" s="44">
        <v>3.5918749999999999</v>
      </c>
      <c r="C299" s="44">
        <v>-12.546800000000001</v>
      </c>
      <c r="D299" s="44">
        <v>2.24E-2</v>
      </c>
      <c r="E299" s="44">
        <v>1</v>
      </c>
    </row>
    <row r="300" spans="1:5">
      <c r="A300" s="44">
        <v>116</v>
      </c>
      <c r="B300" s="44">
        <v>4.4182749999999995</v>
      </c>
      <c r="C300" s="44">
        <v>-12.546800000000001</v>
      </c>
      <c r="D300" s="44">
        <v>2.24E-2</v>
      </c>
      <c r="E300" s="44">
        <v>1</v>
      </c>
    </row>
    <row r="301" spans="1:5">
      <c r="A301" s="44">
        <v>117</v>
      </c>
      <c r="B301" s="44">
        <v>4.3524000000000003</v>
      </c>
      <c r="C301" s="44">
        <v>-13.373200000000001</v>
      </c>
      <c r="D301" s="44">
        <v>2.24E-2</v>
      </c>
      <c r="E301" s="44">
        <v>1</v>
      </c>
    </row>
    <row r="302" spans="1:5">
      <c r="A302" s="44">
        <v>118</v>
      </c>
      <c r="B302" s="44">
        <v>3.5259999999999998</v>
      </c>
      <c r="C302" s="44">
        <v>-13.373200000000001</v>
      </c>
      <c r="D302" s="44">
        <v>2.24E-2</v>
      </c>
      <c r="E302" s="44">
        <v>1</v>
      </c>
    </row>
    <row r="303" spans="1:5">
      <c r="A303" s="44">
        <v>119</v>
      </c>
      <c r="B303" s="44">
        <v>3.5259999999999998</v>
      </c>
      <c r="C303" s="44">
        <v>-12.546800000000001</v>
      </c>
      <c r="D303" s="44">
        <v>2.24E-2</v>
      </c>
      <c r="E303" s="44">
        <v>1</v>
      </c>
    </row>
    <row r="304" spans="1:5">
      <c r="A304" s="44">
        <v>120</v>
      </c>
      <c r="B304" s="44">
        <v>4.3524000000000003</v>
      </c>
      <c r="C304" s="44">
        <v>-12.546800000000001</v>
      </c>
      <c r="D304" s="44">
        <v>2.24E-2</v>
      </c>
      <c r="E304" s="44">
        <v>1</v>
      </c>
    </row>
    <row r="305" spans="1:5">
      <c r="A305" s="44">
        <v>121</v>
      </c>
      <c r="B305" s="44">
        <v>4.3171749999999998</v>
      </c>
      <c r="C305" s="44">
        <v>-13.373200000000001</v>
      </c>
      <c r="D305" s="44">
        <v>2.24E-2</v>
      </c>
      <c r="E305" s="44">
        <v>1</v>
      </c>
    </row>
    <row r="306" spans="1:5">
      <c r="A306" s="44">
        <v>122</v>
      </c>
      <c r="B306" s="44">
        <v>3.4907750000000002</v>
      </c>
      <c r="C306" s="44">
        <v>-13.373200000000001</v>
      </c>
      <c r="D306" s="44">
        <v>2.24E-2</v>
      </c>
      <c r="E306" s="44">
        <v>1</v>
      </c>
    </row>
    <row r="307" spans="1:5">
      <c r="A307" s="44">
        <v>123</v>
      </c>
      <c r="B307" s="44">
        <v>3.4907750000000002</v>
      </c>
      <c r="C307" s="44">
        <v>-12.546800000000001</v>
      </c>
      <c r="D307" s="44">
        <v>2.24E-2</v>
      </c>
      <c r="E307" s="44">
        <v>1</v>
      </c>
    </row>
    <row r="308" spans="1:5">
      <c r="A308" s="44">
        <v>124</v>
      </c>
      <c r="B308" s="44">
        <v>4.3171749999999998</v>
      </c>
      <c r="C308" s="44">
        <v>-12.546800000000001</v>
      </c>
      <c r="D308" s="44">
        <v>2.24E-2</v>
      </c>
      <c r="E308" s="44">
        <v>1</v>
      </c>
    </row>
    <row r="309" spans="1:5">
      <c r="A309" s="44">
        <v>125</v>
      </c>
      <c r="B309" s="44">
        <v>4.2859999999999996</v>
      </c>
      <c r="C309" s="44">
        <v>-13.373200000000001</v>
      </c>
      <c r="D309" s="44">
        <v>2.24E-2</v>
      </c>
      <c r="E309" s="44">
        <v>1</v>
      </c>
    </row>
    <row r="310" spans="1:5">
      <c r="A310" s="44">
        <v>126</v>
      </c>
      <c r="B310" s="44">
        <v>3.4596</v>
      </c>
      <c r="C310" s="44">
        <v>-13.373200000000001</v>
      </c>
      <c r="D310" s="44">
        <v>2.24E-2</v>
      </c>
      <c r="E310" s="44">
        <v>1</v>
      </c>
    </row>
    <row r="311" spans="1:5">
      <c r="A311" s="44">
        <v>127</v>
      </c>
      <c r="B311" s="44">
        <v>3.4596</v>
      </c>
      <c r="C311" s="44">
        <v>-12.546800000000001</v>
      </c>
      <c r="D311" s="44">
        <v>2.24E-2</v>
      </c>
      <c r="E311" s="44">
        <v>1</v>
      </c>
    </row>
    <row r="312" spans="1:5">
      <c r="A312" s="44">
        <v>128</v>
      </c>
      <c r="B312" s="44">
        <v>4.2859999999999996</v>
      </c>
      <c r="C312" s="44">
        <v>-12.546800000000001</v>
      </c>
      <c r="D312" s="44">
        <v>2.24E-2</v>
      </c>
      <c r="E312" s="44">
        <v>1</v>
      </c>
    </row>
    <row r="313" spans="1:5">
      <c r="A313" s="44">
        <v>129</v>
      </c>
      <c r="B313" s="44">
        <v>4.2299749999999996</v>
      </c>
      <c r="C313" s="44">
        <v>-13.373200000000001</v>
      </c>
      <c r="D313" s="44">
        <v>2.24E-2</v>
      </c>
      <c r="E313" s="44">
        <v>1</v>
      </c>
    </row>
    <row r="314" spans="1:5">
      <c r="A314" s="44">
        <v>130</v>
      </c>
      <c r="B314" s="44">
        <v>3.403575</v>
      </c>
      <c r="C314" s="44">
        <v>-13.373200000000001</v>
      </c>
      <c r="D314" s="44">
        <v>2.24E-2</v>
      </c>
      <c r="E314" s="44">
        <v>1</v>
      </c>
    </row>
    <row r="315" spans="1:5">
      <c r="A315" s="44">
        <v>131</v>
      </c>
      <c r="B315" s="44">
        <v>3.403575</v>
      </c>
      <c r="C315" s="44">
        <v>-12.546800000000001</v>
      </c>
      <c r="D315" s="44">
        <v>2.24E-2</v>
      </c>
      <c r="E315" s="44">
        <v>1</v>
      </c>
    </row>
    <row r="316" spans="1:5">
      <c r="A316" s="44">
        <v>132</v>
      </c>
      <c r="B316" s="44">
        <v>4.2299749999999996</v>
      </c>
      <c r="C316" s="44">
        <v>-12.546800000000001</v>
      </c>
      <c r="D316" s="44">
        <v>2.24E-2</v>
      </c>
      <c r="E316" s="44">
        <v>1</v>
      </c>
    </row>
    <row r="317" spans="1:5">
      <c r="A317" s="44">
        <v>133</v>
      </c>
      <c r="B317" s="44">
        <v>4.1727249999999998</v>
      </c>
      <c r="C317" s="44">
        <v>-13.373200000000001</v>
      </c>
      <c r="D317" s="44">
        <v>2.24E-2</v>
      </c>
      <c r="E317" s="44">
        <v>1</v>
      </c>
    </row>
    <row r="318" spans="1:5">
      <c r="A318" s="44">
        <v>134</v>
      </c>
      <c r="B318" s="44">
        <v>3.3463250000000002</v>
      </c>
      <c r="C318" s="44">
        <v>-13.373200000000001</v>
      </c>
      <c r="D318" s="44">
        <v>2.24E-2</v>
      </c>
      <c r="E318" s="44">
        <v>1</v>
      </c>
    </row>
    <row r="319" spans="1:5">
      <c r="A319" s="44">
        <v>135</v>
      </c>
      <c r="B319" s="44">
        <v>3.3463250000000002</v>
      </c>
      <c r="C319" s="44">
        <v>-12.546800000000001</v>
      </c>
      <c r="D319" s="44">
        <v>2.24E-2</v>
      </c>
      <c r="E319" s="44">
        <v>1</v>
      </c>
    </row>
    <row r="320" spans="1:5">
      <c r="A320" s="44">
        <v>136</v>
      </c>
      <c r="B320" s="44">
        <v>4.1727249999999998</v>
      </c>
      <c r="C320" s="44">
        <v>-12.546800000000001</v>
      </c>
      <c r="D320" s="44">
        <v>2.24E-2</v>
      </c>
      <c r="E320" s="44">
        <v>1</v>
      </c>
    </row>
    <row r="321" spans="1:5">
      <c r="A321" s="44">
        <v>137</v>
      </c>
      <c r="B321" s="44">
        <v>4.1181999999999999</v>
      </c>
      <c r="C321" s="44">
        <v>-13.373200000000001</v>
      </c>
      <c r="D321" s="44">
        <v>2.24E-2</v>
      </c>
      <c r="E321" s="44">
        <v>1</v>
      </c>
    </row>
    <row r="322" spans="1:5">
      <c r="A322" s="44">
        <v>138</v>
      </c>
      <c r="B322" s="44">
        <v>3.2918000000000003</v>
      </c>
      <c r="C322" s="44">
        <v>-13.373200000000001</v>
      </c>
      <c r="D322" s="44">
        <v>2.24E-2</v>
      </c>
      <c r="E322" s="44">
        <v>1</v>
      </c>
    </row>
    <row r="323" spans="1:5">
      <c r="A323" s="44">
        <v>139</v>
      </c>
      <c r="B323" s="44">
        <v>3.2918000000000003</v>
      </c>
      <c r="C323" s="44">
        <v>-12.546800000000001</v>
      </c>
      <c r="D323" s="44">
        <v>2.24E-2</v>
      </c>
      <c r="E323" s="44">
        <v>1</v>
      </c>
    </row>
    <row r="324" spans="1:5">
      <c r="A324" s="44">
        <v>140</v>
      </c>
      <c r="B324" s="44">
        <v>4.1181999999999999</v>
      </c>
      <c r="C324" s="44">
        <v>-12.546800000000001</v>
      </c>
      <c r="D324" s="44">
        <v>2.24E-2</v>
      </c>
      <c r="E324" s="44">
        <v>1</v>
      </c>
    </row>
    <row r="325" spans="1:5">
      <c r="A325" s="44">
        <v>141</v>
      </c>
      <c r="B325" s="44">
        <v>4.0891999999999999</v>
      </c>
      <c r="C325" s="44">
        <v>-13.373200000000001</v>
      </c>
      <c r="D325" s="44">
        <v>2.24E-2</v>
      </c>
      <c r="E325" s="44">
        <v>1</v>
      </c>
    </row>
    <row r="326" spans="1:5">
      <c r="A326" s="44">
        <v>142</v>
      </c>
      <c r="B326" s="44">
        <v>3.2628000000000004</v>
      </c>
      <c r="C326" s="44">
        <v>-13.373200000000001</v>
      </c>
      <c r="D326" s="44">
        <v>2.24E-2</v>
      </c>
      <c r="E326" s="44">
        <v>1</v>
      </c>
    </row>
    <row r="327" spans="1:5">
      <c r="A327" s="44">
        <v>143</v>
      </c>
      <c r="B327" s="44">
        <v>3.2628000000000004</v>
      </c>
      <c r="C327" s="44">
        <v>-12.546800000000001</v>
      </c>
      <c r="D327" s="44">
        <v>2.24E-2</v>
      </c>
      <c r="E327" s="44">
        <v>1</v>
      </c>
    </row>
    <row r="328" spans="1:5">
      <c r="A328" s="44">
        <v>144</v>
      </c>
      <c r="B328" s="44">
        <v>4.0891999999999999</v>
      </c>
      <c r="C328" s="44">
        <v>-12.546800000000001</v>
      </c>
      <c r="D328" s="44">
        <v>2.24E-2</v>
      </c>
      <c r="E328" s="44">
        <v>1</v>
      </c>
    </row>
    <row r="329" spans="1:5">
      <c r="A329" s="44">
        <v>145</v>
      </c>
      <c r="B329" s="44">
        <v>4.0643750000000001</v>
      </c>
      <c r="C329" s="44">
        <v>-13.373200000000001</v>
      </c>
      <c r="D329" s="44">
        <v>2.24E-2</v>
      </c>
      <c r="E329" s="44">
        <v>1</v>
      </c>
    </row>
    <row r="330" spans="1:5">
      <c r="A330" s="44">
        <v>146</v>
      </c>
      <c r="B330" s="44">
        <v>3.2379750000000005</v>
      </c>
      <c r="C330" s="44">
        <v>-13.373200000000001</v>
      </c>
      <c r="D330" s="44">
        <v>2.24E-2</v>
      </c>
      <c r="E330" s="44">
        <v>1</v>
      </c>
    </row>
    <row r="331" spans="1:5">
      <c r="A331" s="44">
        <v>147</v>
      </c>
      <c r="B331" s="44">
        <v>3.2379750000000005</v>
      </c>
      <c r="C331" s="44">
        <v>-12.546800000000001</v>
      </c>
      <c r="D331" s="44">
        <v>2.24E-2</v>
      </c>
      <c r="E331" s="44">
        <v>1</v>
      </c>
    </row>
    <row r="332" spans="1:5">
      <c r="A332" s="44">
        <v>148</v>
      </c>
      <c r="B332" s="44">
        <v>4.0643750000000001</v>
      </c>
      <c r="C332" s="44">
        <v>-12.546800000000001</v>
      </c>
      <c r="D332" s="44">
        <v>2.24E-2</v>
      </c>
      <c r="E332" s="44">
        <v>1</v>
      </c>
    </row>
    <row r="333" spans="1:5">
      <c r="A333" s="44">
        <v>149</v>
      </c>
      <c r="B333" s="44">
        <v>4.0184499999999996</v>
      </c>
      <c r="C333" s="44">
        <v>-13.373200000000001</v>
      </c>
      <c r="D333" s="44">
        <v>2.24E-2</v>
      </c>
      <c r="E333" s="44">
        <v>1</v>
      </c>
    </row>
    <row r="334" spans="1:5">
      <c r="A334" s="44">
        <v>150</v>
      </c>
      <c r="B334" s="44">
        <v>3.1920500000000001</v>
      </c>
      <c r="C334" s="44">
        <v>-13.373200000000001</v>
      </c>
      <c r="D334" s="44">
        <v>2.24E-2</v>
      </c>
      <c r="E334" s="44">
        <v>1</v>
      </c>
    </row>
    <row r="335" spans="1:5">
      <c r="A335" s="44">
        <v>151</v>
      </c>
      <c r="B335" s="44">
        <v>3.1920500000000001</v>
      </c>
      <c r="C335" s="44">
        <v>-12.546800000000001</v>
      </c>
      <c r="D335" s="44">
        <v>2.24E-2</v>
      </c>
      <c r="E335" s="44">
        <v>1</v>
      </c>
    </row>
    <row r="336" spans="1:5">
      <c r="A336" s="44">
        <v>152</v>
      </c>
      <c r="B336" s="44">
        <v>4.0184499999999996</v>
      </c>
      <c r="C336" s="44">
        <v>-12.546800000000001</v>
      </c>
      <c r="D336" s="44">
        <v>2.24E-2</v>
      </c>
      <c r="E336" s="44">
        <v>1</v>
      </c>
    </row>
    <row r="337" spans="1:5">
      <c r="A337" s="44">
        <v>153</v>
      </c>
      <c r="B337" s="44">
        <v>3.9716750000000003</v>
      </c>
      <c r="C337" s="44">
        <v>-13.373200000000001</v>
      </c>
      <c r="D337" s="44">
        <v>2.24E-2</v>
      </c>
      <c r="E337" s="44">
        <v>1</v>
      </c>
    </row>
    <row r="338" spans="1:5">
      <c r="A338" s="44">
        <v>154</v>
      </c>
      <c r="B338" s="44">
        <v>3.1452749999999998</v>
      </c>
      <c r="C338" s="44">
        <v>-13.373200000000001</v>
      </c>
      <c r="D338" s="44">
        <v>2.24E-2</v>
      </c>
      <c r="E338" s="44">
        <v>1</v>
      </c>
    </row>
    <row r="339" spans="1:5">
      <c r="A339" s="44">
        <v>155</v>
      </c>
      <c r="B339" s="44">
        <v>3.1452749999999998</v>
      </c>
      <c r="C339" s="44">
        <v>-12.546800000000001</v>
      </c>
      <c r="D339" s="44">
        <v>2.24E-2</v>
      </c>
      <c r="E339" s="44">
        <v>1</v>
      </c>
    </row>
    <row r="340" spans="1:5">
      <c r="A340" s="44">
        <v>156</v>
      </c>
      <c r="B340" s="44">
        <v>3.9716750000000003</v>
      </c>
      <c r="C340" s="44">
        <v>-12.546800000000001</v>
      </c>
      <c r="D340" s="44">
        <v>2.24E-2</v>
      </c>
      <c r="E340" s="44">
        <v>1</v>
      </c>
    </row>
    <row r="341" spans="1:5">
      <c r="A341" s="44">
        <v>157</v>
      </c>
      <c r="B341" s="44">
        <v>3.9280749999999998</v>
      </c>
      <c r="C341" s="44">
        <v>-13.373200000000001</v>
      </c>
      <c r="D341" s="44">
        <v>2.24E-2</v>
      </c>
      <c r="E341" s="44">
        <v>1</v>
      </c>
    </row>
    <row r="342" spans="1:5">
      <c r="A342" s="44">
        <v>158</v>
      </c>
      <c r="B342" s="44">
        <v>3.1016750000000002</v>
      </c>
      <c r="C342" s="44">
        <v>-13.373200000000001</v>
      </c>
      <c r="D342" s="44">
        <v>2.24E-2</v>
      </c>
      <c r="E342" s="44">
        <v>1</v>
      </c>
    </row>
    <row r="343" spans="1:5">
      <c r="A343" s="44">
        <v>159</v>
      </c>
      <c r="B343" s="44">
        <v>3.1016750000000002</v>
      </c>
      <c r="C343" s="44">
        <v>-12.546800000000001</v>
      </c>
      <c r="D343" s="44">
        <v>2.24E-2</v>
      </c>
      <c r="E343" s="44">
        <v>1</v>
      </c>
    </row>
    <row r="344" spans="1:5">
      <c r="A344" s="44">
        <v>160</v>
      </c>
      <c r="B344" s="44">
        <v>3.9280749999999998</v>
      </c>
      <c r="C344" s="44">
        <v>-12.546800000000001</v>
      </c>
      <c r="D344" s="44">
        <v>2.24E-2</v>
      </c>
      <c r="E344" s="44">
        <v>1</v>
      </c>
    </row>
    <row r="345" spans="1:5">
      <c r="A345" s="44">
        <v>161</v>
      </c>
      <c r="B345" s="44">
        <v>3.9042000000000003</v>
      </c>
      <c r="C345" s="44">
        <v>-13.373200000000001</v>
      </c>
      <c r="D345" s="44">
        <v>2.24E-2</v>
      </c>
      <c r="E345" s="44">
        <v>1</v>
      </c>
    </row>
    <row r="346" spans="1:5">
      <c r="A346" s="44">
        <v>162</v>
      </c>
      <c r="B346" s="44">
        <v>3.0777999999999999</v>
      </c>
      <c r="C346" s="44">
        <v>-13.373200000000001</v>
      </c>
      <c r="D346" s="44">
        <v>2.24E-2</v>
      </c>
      <c r="E346" s="44">
        <v>1</v>
      </c>
    </row>
    <row r="347" spans="1:5">
      <c r="A347" s="44">
        <v>163</v>
      </c>
      <c r="B347" s="44">
        <v>3.0777999999999999</v>
      </c>
      <c r="C347" s="44">
        <v>-12.546800000000001</v>
      </c>
      <c r="D347" s="44">
        <v>2.24E-2</v>
      </c>
      <c r="E347" s="44">
        <v>1</v>
      </c>
    </row>
    <row r="348" spans="1:5">
      <c r="A348" s="44">
        <v>164</v>
      </c>
      <c r="B348" s="44">
        <v>3.9042000000000003</v>
      </c>
      <c r="C348" s="44">
        <v>-12.546800000000001</v>
      </c>
      <c r="D348" s="44">
        <v>2.24E-2</v>
      </c>
      <c r="E348" s="44">
        <v>1</v>
      </c>
    </row>
    <row r="349" spans="1:5">
      <c r="A349" s="44">
        <v>165</v>
      </c>
      <c r="B349" s="44">
        <v>3.8828499999999995</v>
      </c>
      <c r="C349" s="44">
        <v>-13.373200000000001</v>
      </c>
      <c r="D349" s="44">
        <v>2.24E-2</v>
      </c>
      <c r="E349" s="44">
        <v>1</v>
      </c>
    </row>
    <row r="350" spans="1:5">
      <c r="A350" s="44">
        <v>166</v>
      </c>
      <c r="B350" s="44">
        <v>3.0564499999999999</v>
      </c>
      <c r="C350" s="44">
        <v>-13.373200000000001</v>
      </c>
      <c r="D350" s="44">
        <v>2.24E-2</v>
      </c>
      <c r="E350" s="44">
        <v>1</v>
      </c>
    </row>
    <row r="351" spans="1:5">
      <c r="A351" s="44">
        <v>167</v>
      </c>
      <c r="B351" s="44">
        <v>3.0564499999999999</v>
      </c>
      <c r="C351" s="44">
        <v>-12.546800000000001</v>
      </c>
      <c r="D351" s="44">
        <v>2.24E-2</v>
      </c>
      <c r="E351" s="44">
        <v>1</v>
      </c>
    </row>
    <row r="352" spans="1:5">
      <c r="A352" s="44">
        <v>168</v>
      </c>
      <c r="B352" s="44">
        <v>3.8828499999999995</v>
      </c>
      <c r="C352" s="44">
        <v>-12.546800000000001</v>
      </c>
      <c r="D352" s="44">
        <v>2.24E-2</v>
      </c>
      <c r="E352" s="44">
        <v>1</v>
      </c>
    </row>
    <row r="353" spans="1:5">
      <c r="A353" s="44">
        <v>169</v>
      </c>
      <c r="B353" s="44">
        <v>3.8452500000000001</v>
      </c>
      <c r="C353" s="44">
        <v>-13.373200000000001</v>
      </c>
      <c r="D353" s="44">
        <v>2.24E-2</v>
      </c>
      <c r="E353" s="44">
        <v>1</v>
      </c>
    </row>
    <row r="354" spans="1:5">
      <c r="A354" s="44">
        <v>170</v>
      </c>
      <c r="B354" s="44">
        <v>3.0188499999999996</v>
      </c>
      <c r="C354" s="44">
        <v>-13.373200000000001</v>
      </c>
      <c r="D354" s="44">
        <v>2.24E-2</v>
      </c>
      <c r="E354" s="44">
        <v>1</v>
      </c>
    </row>
    <row r="355" spans="1:5">
      <c r="A355" s="44">
        <v>171</v>
      </c>
      <c r="B355" s="44">
        <v>3.0188499999999996</v>
      </c>
      <c r="C355" s="44">
        <v>-12.546800000000001</v>
      </c>
      <c r="D355" s="44">
        <v>2.24E-2</v>
      </c>
      <c r="E355" s="44">
        <v>1</v>
      </c>
    </row>
    <row r="356" spans="1:5">
      <c r="A356" s="44">
        <v>172</v>
      </c>
      <c r="B356" s="44">
        <v>3.8452500000000001</v>
      </c>
      <c r="C356" s="44">
        <v>-12.546800000000001</v>
      </c>
      <c r="D356" s="44">
        <v>2.24E-2</v>
      </c>
      <c r="E356" s="44">
        <v>1</v>
      </c>
    </row>
    <row r="357" spans="1:5">
      <c r="A357" s="44">
        <v>173</v>
      </c>
      <c r="B357" s="44">
        <v>3.8070750000000002</v>
      </c>
      <c r="C357" s="44">
        <v>-13.373200000000001</v>
      </c>
      <c r="D357" s="44">
        <v>2.24E-2</v>
      </c>
      <c r="E357" s="44">
        <v>1</v>
      </c>
    </row>
    <row r="358" spans="1:5">
      <c r="A358" s="44">
        <v>174</v>
      </c>
      <c r="B358" s="44">
        <v>2.9806749999999997</v>
      </c>
      <c r="C358" s="44">
        <v>-13.373200000000001</v>
      </c>
      <c r="D358" s="44">
        <v>2.24E-2</v>
      </c>
      <c r="E358" s="44">
        <v>1</v>
      </c>
    </row>
    <row r="359" spans="1:5">
      <c r="A359" s="44">
        <v>175</v>
      </c>
      <c r="B359" s="44">
        <v>2.9806749999999997</v>
      </c>
      <c r="C359" s="44">
        <v>-12.546800000000001</v>
      </c>
      <c r="D359" s="44">
        <v>2.24E-2</v>
      </c>
      <c r="E359" s="44">
        <v>1</v>
      </c>
    </row>
    <row r="360" spans="1:5">
      <c r="A360" s="44">
        <v>176</v>
      </c>
      <c r="B360" s="44">
        <v>3.8070750000000002</v>
      </c>
      <c r="C360" s="44">
        <v>-12.546800000000001</v>
      </c>
      <c r="D360" s="44">
        <v>2.24E-2</v>
      </c>
      <c r="E360" s="44">
        <v>1</v>
      </c>
    </row>
    <row r="361" spans="1:5">
      <c r="A361" s="44">
        <v>177</v>
      </c>
      <c r="B361" s="44">
        <v>3.7725</v>
      </c>
      <c r="C361" s="44">
        <v>-13.373200000000001</v>
      </c>
      <c r="D361" s="44">
        <v>2.24E-2</v>
      </c>
      <c r="E361" s="44">
        <v>1</v>
      </c>
    </row>
    <row r="362" spans="1:5">
      <c r="A362" s="44">
        <v>178</v>
      </c>
      <c r="B362" s="44">
        <v>2.9461000000000004</v>
      </c>
      <c r="C362" s="44">
        <v>-13.373200000000001</v>
      </c>
      <c r="D362" s="44">
        <v>2.24E-2</v>
      </c>
      <c r="E362" s="44">
        <v>1</v>
      </c>
    </row>
    <row r="363" spans="1:5">
      <c r="A363" s="44">
        <v>179</v>
      </c>
      <c r="B363" s="44">
        <v>2.9461000000000004</v>
      </c>
      <c r="C363" s="44">
        <v>-12.546800000000001</v>
      </c>
      <c r="D363" s="44">
        <v>2.24E-2</v>
      </c>
      <c r="E363" s="44">
        <v>1</v>
      </c>
    </row>
    <row r="364" spans="1:5">
      <c r="A364" s="44">
        <v>180</v>
      </c>
      <c r="B364" s="44">
        <v>3.7725</v>
      </c>
      <c r="C364" s="44">
        <v>-12.546800000000001</v>
      </c>
      <c r="D364" s="44">
        <v>2.24E-2</v>
      </c>
      <c r="E364" s="44">
        <v>1</v>
      </c>
    </row>
    <row r="365" spans="1:5">
      <c r="A365" s="44">
        <v>181</v>
      </c>
      <c r="B365" s="44">
        <v>3.7549250000000001</v>
      </c>
      <c r="C365" s="44">
        <v>-13.373200000000001</v>
      </c>
      <c r="D365" s="44">
        <v>2.24E-2</v>
      </c>
      <c r="E365" s="44">
        <v>1</v>
      </c>
    </row>
    <row r="366" spans="1:5">
      <c r="A366" s="44">
        <v>182</v>
      </c>
      <c r="B366" s="44">
        <v>2.9285249999999996</v>
      </c>
      <c r="C366" s="44">
        <v>-13.373200000000001</v>
      </c>
      <c r="D366" s="44">
        <v>2.24E-2</v>
      </c>
      <c r="E366" s="44">
        <v>1</v>
      </c>
    </row>
    <row r="367" spans="1:5">
      <c r="A367" s="44">
        <v>183</v>
      </c>
      <c r="B367" s="44">
        <v>2.9285249999999996</v>
      </c>
      <c r="C367" s="44">
        <v>-12.546800000000001</v>
      </c>
      <c r="D367" s="44">
        <v>2.24E-2</v>
      </c>
      <c r="E367" s="44">
        <v>1</v>
      </c>
    </row>
    <row r="368" spans="1:5">
      <c r="A368" s="36">
        <v>184</v>
      </c>
      <c r="B368" s="36">
        <v>3.7549250000000001</v>
      </c>
      <c r="C368" s="36">
        <v>-12.546800000000001</v>
      </c>
      <c r="D368" s="36">
        <v>2.24E-2</v>
      </c>
      <c r="E368" s="36">
        <v>1</v>
      </c>
    </row>
    <row r="369" spans="1:5">
      <c r="A369" s="77">
        <v>1</v>
      </c>
      <c r="B369" s="77">
        <v>7.6698749999999993</v>
      </c>
      <c r="C369" s="77">
        <v>12.546800000000001</v>
      </c>
      <c r="D369" s="77">
        <v>2.24E-2</v>
      </c>
      <c r="E369" s="77">
        <v>1</v>
      </c>
    </row>
    <row r="370" spans="1:5">
      <c r="A370" s="77">
        <v>2</v>
      </c>
      <c r="B370" s="77">
        <v>6.8434749999999998</v>
      </c>
      <c r="C370" s="77">
        <v>12.546800000000001</v>
      </c>
      <c r="D370" s="77">
        <v>2.24E-2</v>
      </c>
      <c r="E370" s="77">
        <v>1</v>
      </c>
    </row>
    <row r="371" spans="1:5">
      <c r="A371" s="77">
        <v>3</v>
      </c>
      <c r="B371" s="77">
        <v>6.8434749999999998</v>
      </c>
      <c r="C371" s="77">
        <v>13.373200000000001</v>
      </c>
      <c r="D371" s="77">
        <v>2.24E-2</v>
      </c>
      <c r="E371" s="77">
        <v>1</v>
      </c>
    </row>
    <row r="372" spans="1:5">
      <c r="A372" s="77">
        <v>4</v>
      </c>
      <c r="B372" s="77">
        <v>7.6698749999999993</v>
      </c>
      <c r="C372" s="77">
        <v>13.373200000000001</v>
      </c>
      <c r="D372" s="77">
        <v>2.24E-2</v>
      </c>
      <c r="E372" s="77">
        <v>1</v>
      </c>
    </row>
    <row r="373" spans="1:5">
      <c r="A373" s="77">
        <v>5</v>
      </c>
      <c r="B373" s="77">
        <v>7.4712250000000004</v>
      </c>
      <c r="C373" s="77">
        <v>12.546800000000001</v>
      </c>
      <c r="D373" s="77">
        <v>2.24E-2</v>
      </c>
      <c r="E373" s="77">
        <v>1</v>
      </c>
    </row>
    <row r="374" spans="1:5">
      <c r="A374" s="77">
        <v>6</v>
      </c>
      <c r="B374" s="77">
        <v>6.6448250000000009</v>
      </c>
      <c r="C374" s="77">
        <v>12.546800000000001</v>
      </c>
      <c r="D374" s="77">
        <v>2.24E-2</v>
      </c>
      <c r="E374" s="77">
        <v>1</v>
      </c>
    </row>
    <row r="375" spans="1:5">
      <c r="A375" s="77">
        <v>7</v>
      </c>
      <c r="B375" s="77">
        <v>6.6448250000000009</v>
      </c>
      <c r="C375" s="77">
        <v>13.373200000000001</v>
      </c>
      <c r="D375" s="77">
        <v>2.24E-2</v>
      </c>
      <c r="E375" s="77">
        <v>1</v>
      </c>
    </row>
    <row r="376" spans="1:5">
      <c r="A376" s="77">
        <v>8</v>
      </c>
      <c r="B376" s="77">
        <v>7.4712250000000004</v>
      </c>
      <c r="C376" s="77">
        <v>13.373200000000001</v>
      </c>
      <c r="D376" s="77">
        <v>2.24E-2</v>
      </c>
      <c r="E376" s="77">
        <v>1</v>
      </c>
    </row>
    <row r="377" spans="1:5">
      <c r="A377" s="77">
        <v>9</v>
      </c>
      <c r="B377" s="77">
        <v>7.2355999999999998</v>
      </c>
      <c r="C377" s="77">
        <v>12.546800000000001</v>
      </c>
      <c r="D377" s="77">
        <v>2.24E-2</v>
      </c>
      <c r="E377" s="77">
        <v>1</v>
      </c>
    </row>
    <row r="378" spans="1:5">
      <c r="A378" s="77">
        <v>10</v>
      </c>
      <c r="B378" s="77">
        <v>6.4092000000000002</v>
      </c>
      <c r="C378" s="77">
        <v>12.546800000000001</v>
      </c>
      <c r="D378" s="77">
        <v>2.24E-2</v>
      </c>
      <c r="E378" s="77">
        <v>1</v>
      </c>
    </row>
    <row r="379" spans="1:5">
      <c r="A379" s="77">
        <v>11</v>
      </c>
      <c r="B379" s="77">
        <v>6.4092000000000002</v>
      </c>
      <c r="C379" s="77">
        <v>13.373200000000001</v>
      </c>
      <c r="D379" s="77">
        <v>2.24E-2</v>
      </c>
      <c r="E379" s="77">
        <v>1</v>
      </c>
    </row>
    <row r="380" spans="1:5">
      <c r="A380" s="77">
        <v>12</v>
      </c>
      <c r="B380" s="77">
        <v>7.2355999999999998</v>
      </c>
      <c r="C380" s="77">
        <v>13.373200000000001</v>
      </c>
      <c r="D380" s="77">
        <v>2.24E-2</v>
      </c>
      <c r="E380" s="77">
        <v>1</v>
      </c>
    </row>
    <row r="381" spans="1:5">
      <c r="A381" s="77">
        <v>13</v>
      </c>
      <c r="B381" s="77">
        <v>6.9853499999999995</v>
      </c>
      <c r="C381" s="77">
        <v>12.546800000000001</v>
      </c>
      <c r="D381" s="77">
        <v>2.24E-2</v>
      </c>
      <c r="E381" s="77">
        <v>1</v>
      </c>
    </row>
    <row r="382" spans="1:5">
      <c r="A382" s="77">
        <v>14</v>
      </c>
      <c r="B382" s="77">
        <v>6.1589499999999999</v>
      </c>
      <c r="C382" s="77">
        <v>12.546800000000001</v>
      </c>
      <c r="D382" s="77">
        <v>2.24E-2</v>
      </c>
      <c r="E382" s="77">
        <v>1</v>
      </c>
    </row>
    <row r="383" spans="1:5">
      <c r="A383" s="77">
        <v>15</v>
      </c>
      <c r="B383" s="77">
        <v>6.1589499999999999</v>
      </c>
      <c r="C383" s="77">
        <v>13.373200000000001</v>
      </c>
      <c r="D383" s="77">
        <v>2.24E-2</v>
      </c>
      <c r="E383" s="77">
        <v>1</v>
      </c>
    </row>
    <row r="384" spans="1:5">
      <c r="A384" s="77">
        <v>16</v>
      </c>
      <c r="B384" s="77">
        <v>6.9853499999999995</v>
      </c>
      <c r="C384" s="77">
        <v>13.373200000000001</v>
      </c>
      <c r="D384" s="77">
        <v>2.24E-2</v>
      </c>
      <c r="E384" s="77">
        <v>1</v>
      </c>
    </row>
    <row r="385" spans="1:5">
      <c r="A385" s="77">
        <v>17</v>
      </c>
      <c r="B385" s="77">
        <v>6.7604749999999996</v>
      </c>
      <c r="C385" s="77">
        <v>12.546800000000001</v>
      </c>
      <c r="D385" s="77">
        <v>2.24E-2</v>
      </c>
      <c r="E385" s="77">
        <v>1</v>
      </c>
    </row>
    <row r="386" spans="1:5">
      <c r="A386" s="77">
        <v>18</v>
      </c>
      <c r="B386" s="77">
        <v>5.934075</v>
      </c>
      <c r="C386" s="77">
        <v>12.546800000000001</v>
      </c>
      <c r="D386" s="77">
        <v>2.24E-2</v>
      </c>
      <c r="E386" s="77">
        <v>1</v>
      </c>
    </row>
    <row r="387" spans="1:5">
      <c r="A387" s="77">
        <v>19</v>
      </c>
      <c r="B387" s="77">
        <v>5.934075</v>
      </c>
      <c r="C387" s="77">
        <v>13.373200000000001</v>
      </c>
      <c r="D387" s="77">
        <v>2.24E-2</v>
      </c>
      <c r="E387" s="77">
        <v>1</v>
      </c>
    </row>
    <row r="388" spans="1:5">
      <c r="A388" s="77">
        <v>20</v>
      </c>
      <c r="B388" s="77">
        <v>6.7604749999999996</v>
      </c>
      <c r="C388" s="77">
        <v>13.373200000000001</v>
      </c>
      <c r="D388" s="77">
        <v>2.24E-2</v>
      </c>
      <c r="E388" s="77">
        <v>1</v>
      </c>
    </row>
    <row r="389" spans="1:5">
      <c r="A389" s="77">
        <v>21</v>
      </c>
      <c r="B389" s="77">
        <v>6.6440000000000001</v>
      </c>
      <c r="C389" s="77">
        <v>12.546800000000001</v>
      </c>
      <c r="D389" s="77">
        <v>2.24E-2</v>
      </c>
      <c r="E389" s="77">
        <v>1</v>
      </c>
    </row>
    <row r="390" spans="1:5">
      <c r="A390" s="77">
        <v>22</v>
      </c>
      <c r="B390" s="77">
        <v>5.8176000000000005</v>
      </c>
      <c r="C390" s="77">
        <v>12.546800000000001</v>
      </c>
      <c r="D390" s="77">
        <v>2.24E-2</v>
      </c>
      <c r="E390" s="77">
        <v>1</v>
      </c>
    </row>
    <row r="391" spans="1:5">
      <c r="A391" s="77">
        <v>23</v>
      </c>
      <c r="B391" s="77">
        <v>5.8176000000000005</v>
      </c>
      <c r="C391" s="77">
        <v>13.373200000000001</v>
      </c>
      <c r="D391" s="77">
        <v>2.24E-2</v>
      </c>
      <c r="E391" s="77">
        <v>1</v>
      </c>
    </row>
    <row r="392" spans="1:5">
      <c r="A392" s="77">
        <v>24</v>
      </c>
      <c r="B392" s="77">
        <v>6.6440000000000001</v>
      </c>
      <c r="C392" s="77">
        <v>13.373200000000001</v>
      </c>
      <c r="D392" s="77">
        <v>2.24E-2</v>
      </c>
      <c r="E392" s="77">
        <v>1</v>
      </c>
    </row>
    <row r="393" spans="1:5">
      <c r="A393" s="77">
        <v>25</v>
      </c>
      <c r="B393" s="77">
        <v>6.5312249999999992</v>
      </c>
      <c r="C393" s="77">
        <v>12.546800000000001</v>
      </c>
      <c r="D393" s="77">
        <v>2.24E-2</v>
      </c>
      <c r="E393" s="77">
        <v>1</v>
      </c>
    </row>
    <row r="394" spans="1:5">
      <c r="A394" s="77">
        <v>26</v>
      </c>
      <c r="B394" s="77">
        <v>5.7048249999999996</v>
      </c>
      <c r="C394" s="77">
        <v>12.546800000000001</v>
      </c>
      <c r="D394" s="77">
        <v>2.24E-2</v>
      </c>
      <c r="E394" s="77">
        <v>1</v>
      </c>
    </row>
    <row r="395" spans="1:5">
      <c r="A395" s="77">
        <v>27</v>
      </c>
      <c r="B395" s="77">
        <v>5.7048249999999996</v>
      </c>
      <c r="C395" s="77">
        <v>13.373200000000001</v>
      </c>
      <c r="D395" s="77">
        <v>2.24E-2</v>
      </c>
      <c r="E395" s="77">
        <v>1</v>
      </c>
    </row>
    <row r="396" spans="1:5">
      <c r="A396" s="77">
        <v>28</v>
      </c>
      <c r="B396" s="77">
        <v>6.5312249999999992</v>
      </c>
      <c r="C396" s="77">
        <v>13.373200000000001</v>
      </c>
      <c r="D396" s="77">
        <v>2.24E-2</v>
      </c>
      <c r="E396" s="77">
        <v>1</v>
      </c>
    </row>
    <row r="397" spans="1:5">
      <c r="A397" s="77">
        <v>29</v>
      </c>
      <c r="B397" s="77">
        <v>6.3452000000000002</v>
      </c>
      <c r="C397" s="77">
        <v>12.546800000000001</v>
      </c>
      <c r="D397" s="77">
        <v>2.24E-2</v>
      </c>
      <c r="E397" s="77">
        <v>1</v>
      </c>
    </row>
    <row r="398" spans="1:5">
      <c r="A398" s="77">
        <v>30</v>
      </c>
      <c r="B398" s="77">
        <v>5.5188000000000006</v>
      </c>
      <c r="C398" s="77">
        <v>12.546800000000001</v>
      </c>
      <c r="D398" s="77">
        <v>2.24E-2</v>
      </c>
      <c r="E398" s="77">
        <v>1</v>
      </c>
    </row>
    <row r="399" spans="1:5">
      <c r="A399" s="77">
        <v>31</v>
      </c>
      <c r="B399" s="77">
        <v>5.5188000000000006</v>
      </c>
      <c r="C399" s="77">
        <v>13.373200000000001</v>
      </c>
      <c r="D399" s="77">
        <v>2.24E-2</v>
      </c>
      <c r="E399" s="77">
        <v>1</v>
      </c>
    </row>
    <row r="400" spans="1:5">
      <c r="A400" s="77">
        <v>32</v>
      </c>
      <c r="B400" s="77">
        <v>6.3452000000000002</v>
      </c>
      <c r="C400" s="77">
        <v>13.373200000000001</v>
      </c>
      <c r="D400" s="77">
        <v>2.24E-2</v>
      </c>
      <c r="E400" s="77">
        <v>1</v>
      </c>
    </row>
    <row r="401" spans="1:5">
      <c r="A401" s="77">
        <v>33</v>
      </c>
      <c r="B401" s="77">
        <v>6.1645000000000003</v>
      </c>
      <c r="C401" s="77">
        <v>12.546800000000001</v>
      </c>
      <c r="D401" s="77">
        <v>2.24E-2</v>
      </c>
      <c r="E401" s="77">
        <v>1</v>
      </c>
    </row>
    <row r="402" spans="1:5">
      <c r="A402" s="77">
        <v>34</v>
      </c>
      <c r="B402" s="77">
        <v>5.3381000000000007</v>
      </c>
      <c r="C402" s="77">
        <v>12.546800000000001</v>
      </c>
      <c r="D402" s="77">
        <v>2.24E-2</v>
      </c>
      <c r="E402" s="77">
        <v>1</v>
      </c>
    </row>
    <row r="403" spans="1:5">
      <c r="A403" s="77">
        <v>35</v>
      </c>
      <c r="B403" s="77">
        <v>5.3381000000000007</v>
      </c>
      <c r="C403" s="77">
        <v>13.373200000000001</v>
      </c>
      <c r="D403" s="77">
        <v>2.24E-2</v>
      </c>
      <c r="E403" s="77">
        <v>1</v>
      </c>
    </row>
    <row r="404" spans="1:5">
      <c r="A404" s="77">
        <v>36</v>
      </c>
      <c r="B404" s="77">
        <v>6.1645000000000003</v>
      </c>
      <c r="C404" s="77">
        <v>13.373200000000001</v>
      </c>
      <c r="D404" s="77">
        <v>2.24E-2</v>
      </c>
      <c r="E404" s="77">
        <v>1</v>
      </c>
    </row>
    <row r="405" spans="1:5">
      <c r="A405" s="77">
        <v>37</v>
      </c>
      <c r="B405" s="77">
        <v>6.0072749999999999</v>
      </c>
      <c r="C405" s="77">
        <v>12.546800000000001</v>
      </c>
      <c r="D405" s="77">
        <v>2.24E-2</v>
      </c>
      <c r="E405" s="77">
        <v>1</v>
      </c>
    </row>
    <row r="406" spans="1:5">
      <c r="A406" s="77">
        <v>38</v>
      </c>
      <c r="B406" s="77">
        <v>5.1808750000000003</v>
      </c>
      <c r="C406" s="77">
        <v>12.546800000000001</v>
      </c>
      <c r="D406" s="77">
        <v>2.24E-2</v>
      </c>
      <c r="E406" s="77">
        <v>1</v>
      </c>
    </row>
    <row r="407" spans="1:5">
      <c r="A407" s="77">
        <v>39</v>
      </c>
      <c r="B407" s="77">
        <v>5.1808750000000003</v>
      </c>
      <c r="C407" s="77">
        <v>13.373200000000001</v>
      </c>
      <c r="D407" s="77">
        <v>2.24E-2</v>
      </c>
      <c r="E407" s="77">
        <v>1</v>
      </c>
    </row>
    <row r="408" spans="1:5">
      <c r="A408" s="77">
        <v>40</v>
      </c>
      <c r="B408" s="77">
        <v>6.0072749999999999</v>
      </c>
      <c r="C408" s="77">
        <v>13.373200000000001</v>
      </c>
      <c r="D408" s="77">
        <v>2.24E-2</v>
      </c>
      <c r="E408" s="77">
        <v>1</v>
      </c>
    </row>
    <row r="409" spans="1:5">
      <c r="A409" s="77">
        <v>41</v>
      </c>
      <c r="B409" s="77">
        <v>5.9198249999999994</v>
      </c>
      <c r="C409" s="77">
        <v>12.546800000000001</v>
      </c>
      <c r="D409" s="77">
        <v>2.24E-2</v>
      </c>
      <c r="E409" s="77">
        <v>1</v>
      </c>
    </row>
    <row r="410" spans="1:5">
      <c r="A410" s="77">
        <v>42</v>
      </c>
      <c r="B410" s="77">
        <v>5.0934249999999999</v>
      </c>
      <c r="C410" s="77">
        <v>12.546800000000001</v>
      </c>
      <c r="D410" s="77">
        <v>2.24E-2</v>
      </c>
      <c r="E410" s="77">
        <v>1</v>
      </c>
    </row>
    <row r="411" spans="1:5">
      <c r="A411" s="77">
        <v>43</v>
      </c>
      <c r="B411" s="77">
        <v>5.0934249999999999</v>
      </c>
      <c r="C411" s="77">
        <v>13.373200000000001</v>
      </c>
      <c r="D411" s="77">
        <v>2.24E-2</v>
      </c>
      <c r="E411" s="77">
        <v>1</v>
      </c>
    </row>
    <row r="412" spans="1:5">
      <c r="A412" s="77">
        <v>44</v>
      </c>
      <c r="B412" s="77">
        <v>5.9198249999999994</v>
      </c>
      <c r="C412" s="77">
        <v>13.373200000000001</v>
      </c>
      <c r="D412" s="77">
        <v>2.24E-2</v>
      </c>
      <c r="E412" s="77">
        <v>1</v>
      </c>
    </row>
    <row r="413" spans="1:5">
      <c r="A413" s="77">
        <v>45</v>
      </c>
      <c r="B413" s="77">
        <v>5.8358749999999997</v>
      </c>
      <c r="C413" s="77">
        <v>12.546800000000001</v>
      </c>
      <c r="D413" s="77">
        <v>2.24E-2</v>
      </c>
      <c r="E413" s="77">
        <v>1</v>
      </c>
    </row>
    <row r="414" spans="1:5">
      <c r="A414" s="77">
        <v>46</v>
      </c>
      <c r="B414" s="77">
        <v>5.0094750000000001</v>
      </c>
      <c r="C414" s="77">
        <v>12.546800000000001</v>
      </c>
      <c r="D414" s="77">
        <v>2.24E-2</v>
      </c>
      <c r="E414" s="77">
        <v>1</v>
      </c>
    </row>
    <row r="415" spans="1:5">
      <c r="A415" s="77">
        <v>47</v>
      </c>
      <c r="B415" s="77">
        <v>5.0094750000000001</v>
      </c>
      <c r="C415" s="77">
        <v>13.373200000000001</v>
      </c>
      <c r="D415" s="77">
        <v>2.24E-2</v>
      </c>
      <c r="E415" s="77">
        <v>1</v>
      </c>
    </row>
    <row r="416" spans="1:5">
      <c r="A416" s="77">
        <v>48</v>
      </c>
      <c r="B416" s="77">
        <v>5.8358749999999997</v>
      </c>
      <c r="C416" s="77">
        <v>13.373200000000001</v>
      </c>
      <c r="D416" s="77">
        <v>2.24E-2</v>
      </c>
      <c r="E416" s="77">
        <v>1</v>
      </c>
    </row>
    <row r="417" spans="1:5">
      <c r="A417" s="77">
        <v>49</v>
      </c>
      <c r="B417" s="77">
        <v>5.7000499999999992</v>
      </c>
      <c r="C417" s="77">
        <v>12.546800000000001</v>
      </c>
      <c r="D417" s="77">
        <v>2.24E-2</v>
      </c>
      <c r="E417" s="77">
        <v>1</v>
      </c>
    </row>
    <row r="418" spans="1:5">
      <c r="A418" s="77">
        <v>50</v>
      </c>
      <c r="B418" s="77">
        <v>4.8736499999999996</v>
      </c>
      <c r="C418" s="77">
        <v>12.546800000000001</v>
      </c>
      <c r="D418" s="77">
        <v>2.24E-2</v>
      </c>
      <c r="E418" s="77">
        <v>1</v>
      </c>
    </row>
    <row r="419" spans="1:5">
      <c r="A419" s="77">
        <v>51</v>
      </c>
      <c r="B419" s="77">
        <v>4.8736499999999996</v>
      </c>
      <c r="C419" s="77">
        <v>13.373200000000001</v>
      </c>
      <c r="D419" s="77">
        <v>2.24E-2</v>
      </c>
      <c r="E419" s="77">
        <v>1</v>
      </c>
    </row>
    <row r="420" spans="1:5">
      <c r="A420" s="77">
        <v>52</v>
      </c>
      <c r="B420" s="77">
        <v>5.7000499999999992</v>
      </c>
      <c r="C420" s="77">
        <v>13.373200000000001</v>
      </c>
      <c r="D420" s="77">
        <v>2.24E-2</v>
      </c>
      <c r="E420" s="77">
        <v>1</v>
      </c>
    </row>
    <row r="421" spans="1:5">
      <c r="A421" s="77">
        <v>53</v>
      </c>
      <c r="B421" s="77">
        <v>5.5620750000000001</v>
      </c>
      <c r="C421" s="77">
        <v>12.546800000000001</v>
      </c>
      <c r="D421" s="77">
        <v>2.24E-2</v>
      </c>
      <c r="E421" s="77">
        <v>1</v>
      </c>
    </row>
    <row r="422" spans="1:5">
      <c r="A422" s="77">
        <v>54</v>
      </c>
      <c r="B422" s="77">
        <v>4.7356750000000005</v>
      </c>
      <c r="C422" s="77">
        <v>12.546800000000001</v>
      </c>
      <c r="D422" s="77">
        <v>2.24E-2</v>
      </c>
      <c r="E422" s="77">
        <v>1</v>
      </c>
    </row>
    <row r="423" spans="1:5">
      <c r="A423" s="77">
        <v>55</v>
      </c>
      <c r="B423" s="77">
        <v>4.7356750000000005</v>
      </c>
      <c r="C423" s="77">
        <v>13.373200000000001</v>
      </c>
      <c r="D423" s="77">
        <v>2.24E-2</v>
      </c>
      <c r="E423" s="77">
        <v>1</v>
      </c>
    </row>
    <row r="424" spans="1:5">
      <c r="A424" s="77">
        <v>56</v>
      </c>
      <c r="B424" s="77">
        <v>5.5620750000000001</v>
      </c>
      <c r="C424" s="77">
        <v>13.373200000000001</v>
      </c>
      <c r="D424" s="77">
        <v>2.24E-2</v>
      </c>
      <c r="E424" s="77">
        <v>1</v>
      </c>
    </row>
    <row r="425" spans="1:5">
      <c r="A425" s="77">
        <v>57</v>
      </c>
      <c r="B425" s="77">
        <v>5.4399499999999996</v>
      </c>
      <c r="C425" s="77">
        <v>12.546800000000001</v>
      </c>
      <c r="D425" s="77">
        <v>2.24E-2</v>
      </c>
      <c r="E425" s="77">
        <v>1</v>
      </c>
    </row>
    <row r="426" spans="1:5">
      <c r="A426" s="77">
        <v>58</v>
      </c>
      <c r="B426" s="77">
        <v>4.61355</v>
      </c>
      <c r="C426" s="77">
        <v>12.546800000000001</v>
      </c>
      <c r="D426" s="77">
        <v>2.24E-2</v>
      </c>
      <c r="E426" s="77">
        <v>1</v>
      </c>
    </row>
    <row r="427" spans="1:5">
      <c r="A427" s="77">
        <v>59</v>
      </c>
      <c r="B427" s="77">
        <v>4.61355</v>
      </c>
      <c r="C427" s="77">
        <v>13.373200000000001</v>
      </c>
      <c r="D427" s="77">
        <v>2.24E-2</v>
      </c>
      <c r="E427" s="77">
        <v>1</v>
      </c>
    </row>
    <row r="428" spans="1:5">
      <c r="A428" s="77">
        <v>60</v>
      </c>
      <c r="B428" s="77">
        <v>5.4399499999999996</v>
      </c>
      <c r="C428" s="77">
        <v>13.373200000000001</v>
      </c>
      <c r="D428" s="77">
        <v>2.24E-2</v>
      </c>
      <c r="E428" s="77">
        <v>1</v>
      </c>
    </row>
    <row r="429" spans="1:5">
      <c r="A429" s="77">
        <v>61</v>
      </c>
      <c r="B429" s="77">
        <v>5.3721999999999994</v>
      </c>
      <c r="C429" s="77">
        <v>12.546800000000001</v>
      </c>
      <c r="D429" s="77">
        <v>2.24E-2</v>
      </c>
      <c r="E429" s="77">
        <v>1</v>
      </c>
    </row>
    <row r="430" spans="1:5">
      <c r="A430" s="77">
        <v>62</v>
      </c>
      <c r="B430" s="77">
        <v>4.5457999999999998</v>
      </c>
      <c r="C430" s="77">
        <v>12.546800000000001</v>
      </c>
      <c r="D430" s="77">
        <v>2.24E-2</v>
      </c>
      <c r="E430" s="77">
        <v>1</v>
      </c>
    </row>
    <row r="431" spans="1:5">
      <c r="A431" s="77">
        <v>63</v>
      </c>
      <c r="B431" s="77">
        <v>4.5457999999999998</v>
      </c>
      <c r="C431" s="77">
        <v>13.373200000000001</v>
      </c>
      <c r="D431" s="77">
        <v>2.24E-2</v>
      </c>
      <c r="E431" s="77">
        <v>1</v>
      </c>
    </row>
    <row r="432" spans="1:5">
      <c r="A432" s="77">
        <v>64</v>
      </c>
      <c r="B432" s="77">
        <v>5.3721999999999994</v>
      </c>
      <c r="C432" s="77">
        <v>13.373200000000001</v>
      </c>
      <c r="D432" s="77">
        <v>2.24E-2</v>
      </c>
      <c r="E432" s="77">
        <v>1</v>
      </c>
    </row>
    <row r="433" spans="1:5">
      <c r="A433" s="77">
        <v>65</v>
      </c>
      <c r="B433" s="77">
        <v>5.3078750000000001</v>
      </c>
      <c r="C433" s="77">
        <v>12.546800000000001</v>
      </c>
      <c r="D433" s="77">
        <v>2.24E-2</v>
      </c>
      <c r="E433" s="77">
        <v>1</v>
      </c>
    </row>
    <row r="434" spans="1:5">
      <c r="A434" s="77">
        <v>66</v>
      </c>
      <c r="B434" s="77">
        <v>4.4814750000000005</v>
      </c>
      <c r="C434" s="77">
        <v>12.546800000000001</v>
      </c>
      <c r="D434" s="77">
        <v>2.24E-2</v>
      </c>
      <c r="E434" s="77">
        <v>1</v>
      </c>
    </row>
    <row r="435" spans="1:5">
      <c r="A435" s="77">
        <v>67</v>
      </c>
      <c r="B435" s="77">
        <v>4.4814750000000005</v>
      </c>
      <c r="C435" s="77">
        <v>13.373200000000001</v>
      </c>
      <c r="D435" s="77">
        <v>2.24E-2</v>
      </c>
      <c r="E435" s="77">
        <v>1</v>
      </c>
    </row>
    <row r="436" spans="1:5">
      <c r="A436" s="77">
        <v>68</v>
      </c>
      <c r="B436" s="77">
        <v>5.3078750000000001</v>
      </c>
      <c r="C436" s="77">
        <v>13.373200000000001</v>
      </c>
      <c r="D436" s="77">
        <v>2.24E-2</v>
      </c>
      <c r="E436" s="77">
        <v>1</v>
      </c>
    </row>
    <row r="437" spans="1:5">
      <c r="A437" s="77">
        <v>69</v>
      </c>
      <c r="B437" s="77">
        <v>5.2015750000000001</v>
      </c>
      <c r="C437" s="77">
        <v>12.546800000000001</v>
      </c>
      <c r="D437" s="77">
        <v>2.24E-2</v>
      </c>
      <c r="E437" s="77">
        <v>1</v>
      </c>
    </row>
    <row r="438" spans="1:5">
      <c r="A438" s="77">
        <v>70</v>
      </c>
      <c r="B438" s="77">
        <v>4.3751750000000005</v>
      </c>
      <c r="C438" s="77">
        <v>12.546800000000001</v>
      </c>
      <c r="D438" s="77">
        <v>2.24E-2</v>
      </c>
      <c r="E438" s="77">
        <v>1</v>
      </c>
    </row>
    <row r="439" spans="1:5">
      <c r="A439" s="77">
        <v>71</v>
      </c>
      <c r="B439" s="77">
        <v>4.3751750000000005</v>
      </c>
      <c r="C439" s="77">
        <v>13.373200000000001</v>
      </c>
      <c r="D439" s="77">
        <v>2.24E-2</v>
      </c>
      <c r="E439" s="77">
        <v>1</v>
      </c>
    </row>
    <row r="440" spans="1:5">
      <c r="A440" s="77">
        <v>72</v>
      </c>
      <c r="B440" s="77">
        <v>5.2015750000000001</v>
      </c>
      <c r="C440" s="77">
        <v>13.373200000000001</v>
      </c>
      <c r="D440" s="77">
        <v>2.24E-2</v>
      </c>
      <c r="E440" s="77">
        <v>1</v>
      </c>
    </row>
    <row r="441" spans="1:5">
      <c r="A441" s="77">
        <v>73</v>
      </c>
      <c r="B441" s="77">
        <v>5.0930249999999999</v>
      </c>
      <c r="C441" s="77">
        <v>12.546800000000001</v>
      </c>
      <c r="D441" s="77">
        <v>2.24E-2</v>
      </c>
      <c r="E441" s="77">
        <v>1</v>
      </c>
    </row>
    <row r="442" spans="1:5">
      <c r="A442" s="77">
        <v>74</v>
      </c>
      <c r="B442" s="77">
        <v>4.2666250000000003</v>
      </c>
      <c r="C442" s="77">
        <v>12.546800000000001</v>
      </c>
      <c r="D442" s="77">
        <v>2.24E-2</v>
      </c>
      <c r="E442" s="77">
        <v>1</v>
      </c>
    </row>
    <row r="443" spans="1:5">
      <c r="A443" s="77">
        <v>75</v>
      </c>
      <c r="B443" s="77">
        <v>4.2666250000000003</v>
      </c>
      <c r="C443" s="77">
        <v>13.373200000000001</v>
      </c>
      <c r="D443" s="77">
        <v>2.24E-2</v>
      </c>
      <c r="E443" s="77">
        <v>1</v>
      </c>
    </row>
    <row r="444" spans="1:5">
      <c r="A444" s="77">
        <v>76</v>
      </c>
      <c r="B444" s="77">
        <v>5.0930249999999999</v>
      </c>
      <c r="C444" s="77">
        <v>13.373200000000001</v>
      </c>
      <c r="D444" s="77">
        <v>2.24E-2</v>
      </c>
      <c r="E444" s="77">
        <v>1</v>
      </c>
    </row>
    <row r="445" spans="1:5">
      <c r="A445" s="77">
        <v>77</v>
      </c>
      <c r="B445" s="77">
        <v>4.9956249999999995</v>
      </c>
      <c r="C445" s="77">
        <v>12.546800000000001</v>
      </c>
      <c r="D445" s="77">
        <v>2.24E-2</v>
      </c>
      <c r="E445" s="77">
        <v>1</v>
      </c>
    </row>
    <row r="446" spans="1:5">
      <c r="A446" s="77">
        <v>78</v>
      </c>
      <c r="B446" s="77">
        <v>4.169225</v>
      </c>
      <c r="C446" s="77">
        <v>12.546800000000001</v>
      </c>
      <c r="D446" s="77">
        <v>2.24E-2</v>
      </c>
      <c r="E446" s="77">
        <v>1</v>
      </c>
    </row>
    <row r="447" spans="1:5">
      <c r="A447" s="77">
        <v>79</v>
      </c>
      <c r="B447" s="77">
        <v>4.169225</v>
      </c>
      <c r="C447" s="77">
        <v>13.373200000000001</v>
      </c>
      <c r="D447" s="77">
        <v>2.24E-2</v>
      </c>
      <c r="E447" s="77">
        <v>1</v>
      </c>
    </row>
    <row r="448" spans="1:5">
      <c r="A448" s="77">
        <v>80</v>
      </c>
      <c r="B448" s="77">
        <v>4.9956249999999995</v>
      </c>
      <c r="C448" s="77">
        <v>13.373200000000001</v>
      </c>
      <c r="D448" s="77">
        <v>2.24E-2</v>
      </c>
      <c r="E448" s="77">
        <v>1</v>
      </c>
    </row>
    <row r="449" spans="1:5">
      <c r="A449" s="77">
        <v>81</v>
      </c>
      <c r="B449" s="77">
        <v>4.9418749999999996</v>
      </c>
      <c r="C449" s="77">
        <v>12.546800000000001</v>
      </c>
      <c r="D449" s="77">
        <v>2.24E-2</v>
      </c>
      <c r="E449" s="77">
        <v>1</v>
      </c>
    </row>
    <row r="450" spans="1:5">
      <c r="A450" s="77">
        <v>82</v>
      </c>
      <c r="B450" s="77">
        <v>4.115475</v>
      </c>
      <c r="C450" s="77">
        <v>12.546800000000001</v>
      </c>
      <c r="D450" s="77">
        <v>2.24E-2</v>
      </c>
      <c r="E450" s="77">
        <v>1</v>
      </c>
    </row>
    <row r="451" spans="1:5">
      <c r="A451" s="77">
        <v>83</v>
      </c>
      <c r="B451" s="77">
        <v>4.115475</v>
      </c>
      <c r="C451" s="77">
        <v>13.373200000000001</v>
      </c>
      <c r="D451" s="77">
        <v>2.24E-2</v>
      </c>
      <c r="E451" s="77">
        <v>1</v>
      </c>
    </row>
    <row r="452" spans="1:5">
      <c r="A452" s="77">
        <v>84</v>
      </c>
      <c r="B452" s="77">
        <v>4.9418749999999996</v>
      </c>
      <c r="C452" s="77">
        <v>13.373200000000001</v>
      </c>
      <c r="D452" s="77">
        <v>2.24E-2</v>
      </c>
      <c r="E452" s="77">
        <v>1</v>
      </c>
    </row>
    <row r="453" spans="1:5">
      <c r="A453" s="77">
        <v>85</v>
      </c>
      <c r="B453" s="77">
        <v>4.8914999999999997</v>
      </c>
      <c r="C453" s="77">
        <v>12.546800000000001</v>
      </c>
      <c r="D453" s="77">
        <v>2.24E-2</v>
      </c>
      <c r="E453" s="77">
        <v>1</v>
      </c>
    </row>
    <row r="454" spans="1:5">
      <c r="A454" s="77">
        <v>86</v>
      </c>
      <c r="B454" s="77">
        <v>4.0651000000000002</v>
      </c>
      <c r="C454" s="77">
        <v>12.546800000000001</v>
      </c>
      <c r="D454" s="77">
        <v>2.24E-2</v>
      </c>
      <c r="E454" s="77">
        <v>1</v>
      </c>
    </row>
    <row r="455" spans="1:5">
      <c r="A455" s="77">
        <v>87</v>
      </c>
      <c r="B455" s="77">
        <v>4.0651000000000002</v>
      </c>
      <c r="C455" s="77">
        <v>13.373200000000001</v>
      </c>
      <c r="D455" s="77">
        <v>2.24E-2</v>
      </c>
      <c r="E455" s="77">
        <v>1</v>
      </c>
    </row>
    <row r="456" spans="1:5">
      <c r="A456" s="77">
        <v>88</v>
      </c>
      <c r="B456" s="77">
        <v>4.8914999999999997</v>
      </c>
      <c r="C456" s="77">
        <v>13.373200000000001</v>
      </c>
      <c r="D456" s="77">
        <v>2.24E-2</v>
      </c>
      <c r="E456" s="77">
        <v>1</v>
      </c>
    </row>
    <row r="457" spans="1:5">
      <c r="A457" s="77">
        <v>89</v>
      </c>
      <c r="B457" s="77">
        <v>4.8067499999999992</v>
      </c>
      <c r="C457" s="77">
        <v>12.546800000000001</v>
      </c>
      <c r="D457" s="77">
        <v>2.24E-2</v>
      </c>
      <c r="E457" s="77">
        <v>1</v>
      </c>
    </row>
    <row r="458" spans="1:5">
      <c r="A458" s="77">
        <v>90</v>
      </c>
      <c r="B458" s="77">
        <v>3.9803499999999996</v>
      </c>
      <c r="C458" s="77">
        <v>12.546800000000001</v>
      </c>
      <c r="D458" s="77">
        <v>2.24E-2</v>
      </c>
      <c r="E458" s="77">
        <v>1</v>
      </c>
    </row>
    <row r="459" spans="1:5">
      <c r="A459" s="77">
        <v>91</v>
      </c>
      <c r="B459" s="77">
        <v>3.9803499999999996</v>
      </c>
      <c r="C459" s="77">
        <v>13.373200000000001</v>
      </c>
      <c r="D459" s="77">
        <v>2.24E-2</v>
      </c>
      <c r="E459" s="77">
        <v>1</v>
      </c>
    </row>
    <row r="460" spans="1:5">
      <c r="A460" s="77">
        <v>92</v>
      </c>
      <c r="B460" s="77">
        <v>4.8067499999999992</v>
      </c>
      <c r="C460" s="77">
        <v>13.373200000000001</v>
      </c>
      <c r="D460" s="77">
        <v>2.24E-2</v>
      </c>
      <c r="E460" s="77">
        <v>1</v>
      </c>
    </row>
    <row r="461" spans="1:5">
      <c r="A461" s="77">
        <v>93</v>
      </c>
      <c r="B461" s="77">
        <v>4.719875</v>
      </c>
      <c r="C461" s="77">
        <v>12.546800000000001</v>
      </c>
      <c r="D461" s="77">
        <v>2.24E-2</v>
      </c>
      <c r="E461" s="77">
        <v>1</v>
      </c>
    </row>
    <row r="462" spans="1:5">
      <c r="A462" s="77">
        <v>94</v>
      </c>
      <c r="B462" s="77">
        <v>3.8934750000000005</v>
      </c>
      <c r="C462" s="77">
        <v>12.546800000000001</v>
      </c>
      <c r="D462" s="77">
        <v>2.24E-2</v>
      </c>
      <c r="E462" s="77">
        <v>1</v>
      </c>
    </row>
    <row r="463" spans="1:5">
      <c r="A463" s="77">
        <v>95</v>
      </c>
      <c r="B463" s="77">
        <v>3.8934750000000005</v>
      </c>
      <c r="C463" s="77">
        <v>13.373200000000001</v>
      </c>
      <c r="D463" s="77">
        <v>2.24E-2</v>
      </c>
      <c r="E463" s="77">
        <v>1</v>
      </c>
    </row>
    <row r="464" spans="1:5">
      <c r="A464" s="77">
        <v>96</v>
      </c>
      <c r="B464" s="77">
        <v>4.719875</v>
      </c>
      <c r="C464" s="77">
        <v>13.373200000000001</v>
      </c>
      <c r="D464" s="77">
        <v>2.24E-2</v>
      </c>
      <c r="E464" s="77">
        <v>1</v>
      </c>
    </row>
    <row r="465" spans="1:5">
      <c r="A465" s="77">
        <v>97</v>
      </c>
      <c r="B465" s="77">
        <v>4.6401500000000002</v>
      </c>
      <c r="C465" s="77">
        <v>12.546800000000001</v>
      </c>
      <c r="D465" s="77">
        <v>2.24E-2</v>
      </c>
      <c r="E465" s="77">
        <v>1</v>
      </c>
    </row>
    <row r="466" spans="1:5">
      <c r="A466" s="77">
        <v>98</v>
      </c>
      <c r="B466" s="77">
        <v>3.8137500000000006</v>
      </c>
      <c r="C466" s="77">
        <v>12.546800000000001</v>
      </c>
      <c r="D466" s="77">
        <v>2.24E-2</v>
      </c>
      <c r="E466" s="77">
        <v>1</v>
      </c>
    </row>
    <row r="467" spans="1:5">
      <c r="A467" s="77">
        <v>99</v>
      </c>
      <c r="B467" s="77">
        <v>3.8137500000000006</v>
      </c>
      <c r="C467" s="77">
        <v>13.373200000000001</v>
      </c>
      <c r="D467" s="77">
        <v>2.24E-2</v>
      </c>
      <c r="E467" s="77">
        <v>1</v>
      </c>
    </row>
    <row r="468" spans="1:5">
      <c r="A468" s="77">
        <v>100</v>
      </c>
      <c r="B468" s="77">
        <v>4.6401500000000002</v>
      </c>
      <c r="C468" s="77">
        <v>13.373200000000001</v>
      </c>
      <c r="D468" s="77">
        <v>2.24E-2</v>
      </c>
      <c r="E468" s="77">
        <v>1</v>
      </c>
    </row>
    <row r="469" spans="1:5">
      <c r="A469" s="77">
        <v>101</v>
      </c>
      <c r="B469" s="77">
        <v>4.5968499999999999</v>
      </c>
      <c r="C469" s="77">
        <v>12.546800000000001</v>
      </c>
      <c r="D469" s="77">
        <v>2.24E-2</v>
      </c>
      <c r="E469" s="77">
        <v>1</v>
      </c>
    </row>
    <row r="470" spans="1:5">
      <c r="A470" s="77">
        <v>102</v>
      </c>
      <c r="B470" s="77">
        <v>3.7704500000000003</v>
      </c>
      <c r="C470" s="77">
        <v>12.546800000000001</v>
      </c>
      <c r="D470" s="77">
        <v>2.24E-2</v>
      </c>
      <c r="E470" s="77">
        <v>1</v>
      </c>
    </row>
    <row r="471" spans="1:5">
      <c r="A471" s="77">
        <v>103</v>
      </c>
      <c r="B471" s="77">
        <v>3.7704500000000003</v>
      </c>
      <c r="C471" s="77">
        <v>13.373200000000001</v>
      </c>
      <c r="D471" s="77">
        <v>2.24E-2</v>
      </c>
      <c r="E471" s="77">
        <v>1</v>
      </c>
    </row>
    <row r="472" spans="1:5">
      <c r="A472" s="77">
        <v>104</v>
      </c>
      <c r="B472" s="77">
        <v>4.5968499999999999</v>
      </c>
      <c r="C472" s="77">
        <v>13.373200000000001</v>
      </c>
      <c r="D472" s="77">
        <v>2.24E-2</v>
      </c>
      <c r="E472" s="77">
        <v>1</v>
      </c>
    </row>
    <row r="473" spans="1:5">
      <c r="A473" s="77">
        <v>105</v>
      </c>
      <c r="B473" s="77">
        <v>4.55755</v>
      </c>
      <c r="C473" s="77">
        <v>12.546800000000001</v>
      </c>
      <c r="D473" s="77">
        <v>2.24E-2</v>
      </c>
      <c r="E473" s="77">
        <v>1</v>
      </c>
    </row>
    <row r="474" spans="1:5">
      <c r="A474" s="77">
        <v>106</v>
      </c>
      <c r="B474" s="77">
        <v>3.7311500000000004</v>
      </c>
      <c r="C474" s="77">
        <v>12.546800000000001</v>
      </c>
      <c r="D474" s="77">
        <v>2.24E-2</v>
      </c>
      <c r="E474" s="77">
        <v>1</v>
      </c>
    </row>
    <row r="475" spans="1:5">
      <c r="A475" s="77">
        <v>107</v>
      </c>
      <c r="B475" s="77">
        <v>3.7311500000000004</v>
      </c>
      <c r="C475" s="77">
        <v>13.373200000000001</v>
      </c>
      <c r="D475" s="77">
        <v>2.24E-2</v>
      </c>
      <c r="E475" s="77">
        <v>1</v>
      </c>
    </row>
    <row r="476" spans="1:5">
      <c r="A476" s="77">
        <v>108</v>
      </c>
      <c r="B476" s="77">
        <v>4.55755</v>
      </c>
      <c r="C476" s="77">
        <v>13.373200000000001</v>
      </c>
      <c r="D476" s="77">
        <v>2.24E-2</v>
      </c>
      <c r="E476" s="77">
        <v>1</v>
      </c>
    </row>
    <row r="477" spans="1:5">
      <c r="A477" s="77">
        <v>109</v>
      </c>
      <c r="B477" s="77">
        <v>4.4888750000000002</v>
      </c>
      <c r="C477" s="77">
        <v>12.546800000000001</v>
      </c>
      <c r="D477" s="77">
        <v>2.24E-2</v>
      </c>
      <c r="E477" s="77">
        <v>1</v>
      </c>
    </row>
    <row r="478" spans="1:5">
      <c r="A478" s="77">
        <v>110</v>
      </c>
      <c r="B478" s="77">
        <v>3.6624750000000006</v>
      </c>
      <c r="C478" s="77">
        <v>12.546800000000001</v>
      </c>
      <c r="D478" s="77">
        <v>2.24E-2</v>
      </c>
      <c r="E478" s="77">
        <v>1</v>
      </c>
    </row>
    <row r="479" spans="1:5">
      <c r="A479" s="77">
        <v>111</v>
      </c>
      <c r="B479" s="77">
        <v>3.6624750000000006</v>
      </c>
      <c r="C479" s="77">
        <v>13.373200000000001</v>
      </c>
      <c r="D479" s="77">
        <v>2.24E-2</v>
      </c>
      <c r="E479" s="77">
        <v>1</v>
      </c>
    </row>
    <row r="480" spans="1:5">
      <c r="A480" s="77">
        <v>112</v>
      </c>
      <c r="B480" s="77">
        <v>4.4888750000000002</v>
      </c>
      <c r="C480" s="77">
        <v>13.373200000000001</v>
      </c>
      <c r="D480" s="77">
        <v>2.24E-2</v>
      </c>
      <c r="E480" s="77">
        <v>1</v>
      </c>
    </row>
    <row r="481" spans="1:5">
      <c r="A481" s="77">
        <v>113</v>
      </c>
      <c r="B481" s="77">
        <v>4.4182749999999995</v>
      </c>
      <c r="C481" s="77">
        <v>12.546800000000001</v>
      </c>
      <c r="D481" s="77">
        <v>2.24E-2</v>
      </c>
      <c r="E481" s="77">
        <v>1</v>
      </c>
    </row>
    <row r="482" spans="1:5">
      <c r="A482" s="77">
        <v>114</v>
      </c>
      <c r="B482" s="77">
        <v>3.5918749999999999</v>
      </c>
      <c r="C482" s="77">
        <v>12.546800000000001</v>
      </c>
      <c r="D482" s="77">
        <v>2.24E-2</v>
      </c>
      <c r="E482" s="77">
        <v>1</v>
      </c>
    </row>
    <row r="483" spans="1:5">
      <c r="A483" s="77">
        <v>115</v>
      </c>
      <c r="B483" s="77">
        <v>3.5918749999999999</v>
      </c>
      <c r="C483" s="77">
        <v>13.373200000000001</v>
      </c>
      <c r="D483" s="77">
        <v>2.24E-2</v>
      </c>
      <c r="E483" s="77">
        <v>1</v>
      </c>
    </row>
    <row r="484" spans="1:5">
      <c r="A484" s="77">
        <v>116</v>
      </c>
      <c r="B484" s="77">
        <v>4.4182749999999995</v>
      </c>
      <c r="C484" s="77">
        <v>13.373200000000001</v>
      </c>
      <c r="D484" s="77">
        <v>2.24E-2</v>
      </c>
      <c r="E484" s="77">
        <v>1</v>
      </c>
    </row>
    <row r="485" spans="1:5">
      <c r="A485" s="77">
        <v>117</v>
      </c>
      <c r="B485" s="77">
        <v>4.3524000000000003</v>
      </c>
      <c r="C485" s="77">
        <v>12.546800000000001</v>
      </c>
      <c r="D485" s="77">
        <v>2.24E-2</v>
      </c>
      <c r="E485" s="77">
        <v>1</v>
      </c>
    </row>
    <row r="486" spans="1:5">
      <c r="A486" s="77">
        <v>118</v>
      </c>
      <c r="B486" s="77">
        <v>3.5259999999999998</v>
      </c>
      <c r="C486" s="77">
        <v>12.546800000000001</v>
      </c>
      <c r="D486" s="77">
        <v>2.24E-2</v>
      </c>
      <c r="E486" s="77">
        <v>1</v>
      </c>
    </row>
    <row r="487" spans="1:5">
      <c r="A487" s="77">
        <v>119</v>
      </c>
      <c r="B487" s="77">
        <v>3.5259999999999998</v>
      </c>
      <c r="C487" s="77">
        <v>13.373200000000001</v>
      </c>
      <c r="D487" s="77">
        <v>2.24E-2</v>
      </c>
      <c r="E487" s="77">
        <v>1</v>
      </c>
    </row>
    <row r="488" spans="1:5">
      <c r="A488" s="77">
        <v>120</v>
      </c>
      <c r="B488" s="77">
        <v>4.3524000000000003</v>
      </c>
      <c r="C488" s="77">
        <v>13.373200000000001</v>
      </c>
      <c r="D488" s="77">
        <v>2.24E-2</v>
      </c>
      <c r="E488" s="77">
        <v>1</v>
      </c>
    </row>
    <row r="489" spans="1:5">
      <c r="A489" s="77">
        <v>121</v>
      </c>
      <c r="B489" s="77">
        <v>4.3171749999999998</v>
      </c>
      <c r="C489" s="77">
        <v>12.546800000000001</v>
      </c>
      <c r="D489" s="77">
        <v>2.24E-2</v>
      </c>
      <c r="E489" s="77">
        <v>1</v>
      </c>
    </row>
    <row r="490" spans="1:5">
      <c r="A490" s="77">
        <v>122</v>
      </c>
      <c r="B490" s="77">
        <v>3.4907750000000002</v>
      </c>
      <c r="C490" s="77">
        <v>12.546800000000001</v>
      </c>
      <c r="D490" s="77">
        <v>2.24E-2</v>
      </c>
      <c r="E490" s="77">
        <v>1</v>
      </c>
    </row>
    <row r="491" spans="1:5">
      <c r="A491" s="77">
        <v>123</v>
      </c>
      <c r="B491" s="77">
        <v>3.4907750000000002</v>
      </c>
      <c r="C491" s="77">
        <v>13.373200000000001</v>
      </c>
      <c r="D491" s="77">
        <v>2.24E-2</v>
      </c>
      <c r="E491" s="77">
        <v>1</v>
      </c>
    </row>
    <row r="492" spans="1:5">
      <c r="A492" s="77">
        <v>124</v>
      </c>
      <c r="B492" s="77">
        <v>4.3171749999999998</v>
      </c>
      <c r="C492" s="77">
        <v>13.373200000000001</v>
      </c>
      <c r="D492" s="77">
        <v>2.24E-2</v>
      </c>
      <c r="E492" s="77">
        <v>1</v>
      </c>
    </row>
    <row r="493" spans="1:5">
      <c r="A493" s="77">
        <v>125</v>
      </c>
      <c r="B493" s="77">
        <v>4.2859999999999996</v>
      </c>
      <c r="C493" s="77">
        <v>12.546800000000001</v>
      </c>
      <c r="D493" s="77">
        <v>2.24E-2</v>
      </c>
      <c r="E493" s="77">
        <v>1</v>
      </c>
    </row>
    <row r="494" spans="1:5">
      <c r="A494" s="77">
        <v>126</v>
      </c>
      <c r="B494" s="77">
        <v>3.4596</v>
      </c>
      <c r="C494" s="77">
        <v>12.546800000000001</v>
      </c>
      <c r="D494" s="77">
        <v>2.24E-2</v>
      </c>
      <c r="E494" s="77">
        <v>1</v>
      </c>
    </row>
    <row r="495" spans="1:5">
      <c r="A495" s="77">
        <v>127</v>
      </c>
      <c r="B495" s="77">
        <v>3.4596</v>
      </c>
      <c r="C495" s="77">
        <v>13.373200000000001</v>
      </c>
      <c r="D495" s="77">
        <v>2.24E-2</v>
      </c>
      <c r="E495" s="77">
        <v>1</v>
      </c>
    </row>
    <row r="496" spans="1:5">
      <c r="A496" s="77">
        <v>128</v>
      </c>
      <c r="B496" s="77">
        <v>4.2859999999999996</v>
      </c>
      <c r="C496" s="77">
        <v>13.373200000000001</v>
      </c>
      <c r="D496" s="77">
        <v>2.24E-2</v>
      </c>
      <c r="E496" s="77">
        <v>1</v>
      </c>
    </row>
    <row r="497" spans="1:5">
      <c r="A497" s="77">
        <v>129</v>
      </c>
      <c r="B497" s="77">
        <v>4.2299749999999996</v>
      </c>
      <c r="C497" s="77">
        <v>12.546800000000001</v>
      </c>
      <c r="D497" s="77">
        <v>2.24E-2</v>
      </c>
      <c r="E497" s="77">
        <v>1</v>
      </c>
    </row>
    <row r="498" spans="1:5">
      <c r="A498" s="77">
        <v>130</v>
      </c>
      <c r="B498" s="77">
        <v>3.403575</v>
      </c>
      <c r="C498" s="77">
        <v>12.546800000000001</v>
      </c>
      <c r="D498" s="77">
        <v>2.24E-2</v>
      </c>
      <c r="E498" s="77">
        <v>1</v>
      </c>
    </row>
    <row r="499" spans="1:5">
      <c r="A499" s="77">
        <v>131</v>
      </c>
      <c r="B499" s="77">
        <v>3.403575</v>
      </c>
      <c r="C499" s="77">
        <v>13.373200000000001</v>
      </c>
      <c r="D499" s="77">
        <v>2.24E-2</v>
      </c>
      <c r="E499" s="77">
        <v>1</v>
      </c>
    </row>
    <row r="500" spans="1:5">
      <c r="A500" s="77">
        <v>132</v>
      </c>
      <c r="B500" s="77">
        <v>4.2299749999999996</v>
      </c>
      <c r="C500" s="77">
        <v>13.373200000000001</v>
      </c>
      <c r="D500" s="77">
        <v>2.24E-2</v>
      </c>
      <c r="E500" s="77">
        <v>1</v>
      </c>
    </row>
    <row r="501" spans="1:5">
      <c r="A501" s="77">
        <v>133</v>
      </c>
      <c r="B501" s="77">
        <v>4.1727249999999998</v>
      </c>
      <c r="C501" s="77">
        <v>12.546800000000001</v>
      </c>
      <c r="D501" s="77">
        <v>2.24E-2</v>
      </c>
      <c r="E501" s="77">
        <v>1</v>
      </c>
    </row>
    <row r="502" spans="1:5">
      <c r="A502" s="77">
        <v>134</v>
      </c>
      <c r="B502" s="77">
        <v>3.3463250000000002</v>
      </c>
      <c r="C502" s="77">
        <v>12.546800000000001</v>
      </c>
      <c r="D502" s="77">
        <v>2.24E-2</v>
      </c>
      <c r="E502" s="77">
        <v>1</v>
      </c>
    </row>
    <row r="503" spans="1:5">
      <c r="A503" s="77">
        <v>135</v>
      </c>
      <c r="B503" s="77">
        <v>3.3463250000000002</v>
      </c>
      <c r="C503" s="77">
        <v>13.373200000000001</v>
      </c>
      <c r="D503" s="77">
        <v>2.24E-2</v>
      </c>
      <c r="E503" s="77">
        <v>1</v>
      </c>
    </row>
    <row r="504" spans="1:5">
      <c r="A504" s="77">
        <v>136</v>
      </c>
      <c r="B504" s="77">
        <v>4.1727249999999998</v>
      </c>
      <c r="C504" s="77">
        <v>13.373200000000001</v>
      </c>
      <c r="D504" s="77">
        <v>2.24E-2</v>
      </c>
      <c r="E504" s="77">
        <v>1</v>
      </c>
    </row>
    <row r="505" spans="1:5">
      <c r="A505" s="77">
        <v>137</v>
      </c>
      <c r="B505" s="77">
        <v>4.1181999999999999</v>
      </c>
      <c r="C505" s="77">
        <v>12.546800000000001</v>
      </c>
      <c r="D505" s="77">
        <v>2.24E-2</v>
      </c>
      <c r="E505" s="77">
        <v>1</v>
      </c>
    </row>
    <row r="506" spans="1:5">
      <c r="A506" s="77">
        <v>138</v>
      </c>
      <c r="B506" s="77">
        <v>3.2918000000000003</v>
      </c>
      <c r="C506" s="77">
        <v>12.546800000000001</v>
      </c>
      <c r="D506" s="77">
        <v>2.24E-2</v>
      </c>
      <c r="E506" s="77">
        <v>1</v>
      </c>
    </row>
    <row r="507" spans="1:5">
      <c r="A507" s="77">
        <v>139</v>
      </c>
      <c r="B507" s="77">
        <v>3.2918000000000003</v>
      </c>
      <c r="C507" s="77">
        <v>13.373200000000001</v>
      </c>
      <c r="D507" s="77">
        <v>2.24E-2</v>
      </c>
      <c r="E507" s="77">
        <v>1</v>
      </c>
    </row>
    <row r="508" spans="1:5">
      <c r="A508" s="77">
        <v>140</v>
      </c>
      <c r="B508" s="77">
        <v>4.1181999999999999</v>
      </c>
      <c r="C508" s="77">
        <v>13.373200000000001</v>
      </c>
      <c r="D508" s="77">
        <v>2.24E-2</v>
      </c>
      <c r="E508" s="77">
        <v>1</v>
      </c>
    </row>
    <row r="509" spans="1:5">
      <c r="A509" s="77">
        <v>141</v>
      </c>
      <c r="B509" s="77">
        <v>4.0891999999999999</v>
      </c>
      <c r="C509" s="77">
        <v>12.546800000000001</v>
      </c>
      <c r="D509" s="77">
        <v>2.24E-2</v>
      </c>
      <c r="E509" s="77">
        <v>1</v>
      </c>
    </row>
    <row r="510" spans="1:5">
      <c r="A510" s="77">
        <v>142</v>
      </c>
      <c r="B510" s="77">
        <v>3.2628000000000004</v>
      </c>
      <c r="C510" s="77">
        <v>12.546800000000001</v>
      </c>
      <c r="D510" s="77">
        <v>2.24E-2</v>
      </c>
      <c r="E510" s="77">
        <v>1</v>
      </c>
    </row>
    <row r="511" spans="1:5">
      <c r="A511" s="77">
        <v>143</v>
      </c>
      <c r="B511" s="77">
        <v>3.2628000000000004</v>
      </c>
      <c r="C511" s="77">
        <v>13.373200000000001</v>
      </c>
      <c r="D511" s="77">
        <v>2.24E-2</v>
      </c>
      <c r="E511" s="77">
        <v>1</v>
      </c>
    </row>
    <row r="512" spans="1:5">
      <c r="A512" s="77">
        <v>144</v>
      </c>
      <c r="B512" s="77">
        <v>4.0891999999999999</v>
      </c>
      <c r="C512" s="77">
        <v>13.373200000000001</v>
      </c>
      <c r="D512" s="77">
        <v>2.24E-2</v>
      </c>
      <c r="E512" s="77">
        <v>1</v>
      </c>
    </row>
    <row r="513" spans="1:5">
      <c r="A513" s="77">
        <v>145</v>
      </c>
      <c r="B513" s="77">
        <v>4.0643750000000001</v>
      </c>
      <c r="C513" s="77">
        <v>12.546800000000001</v>
      </c>
      <c r="D513" s="77">
        <v>2.24E-2</v>
      </c>
      <c r="E513" s="77">
        <v>1</v>
      </c>
    </row>
    <row r="514" spans="1:5">
      <c r="A514" s="77">
        <v>146</v>
      </c>
      <c r="B514" s="77">
        <v>3.2379750000000005</v>
      </c>
      <c r="C514" s="77">
        <v>12.546800000000001</v>
      </c>
      <c r="D514" s="77">
        <v>2.24E-2</v>
      </c>
      <c r="E514" s="77">
        <v>1</v>
      </c>
    </row>
    <row r="515" spans="1:5">
      <c r="A515" s="77">
        <v>147</v>
      </c>
      <c r="B515" s="77">
        <v>3.2379750000000005</v>
      </c>
      <c r="C515" s="77">
        <v>13.373200000000001</v>
      </c>
      <c r="D515" s="77">
        <v>2.24E-2</v>
      </c>
      <c r="E515" s="77">
        <v>1</v>
      </c>
    </row>
    <row r="516" spans="1:5">
      <c r="A516" s="77">
        <v>148</v>
      </c>
      <c r="B516" s="77">
        <v>4.0643750000000001</v>
      </c>
      <c r="C516" s="77">
        <v>13.373200000000001</v>
      </c>
      <c r="D516" s="77">
        <v>2.24E-2</v>
      </c>
      <c r="E516" s="77">
        <v>1</v>
      </c>
    </row>
    <row r="517" spans="1:5">
      <c r="A517" s="77">
        <v>149</v>
      </c>
      <c r="B517" s="77">
        <v>4.0184499999999996</v>
      </c>
      <c r="C517" s="77">
        <v>12.546800000000001</v>
      </c>
      <c r="D517" s="77">
        <v>2.24E-2</v>
      </c>
      <c r="E517" s="77">
        <v>1</v>
      </c>
    </row>
    <row r="518" spans="1:5">
      <c r="A518" s="77">
        <v>150</v>
      </c>
      <c r="B518" s="77">
        <v>3.1920500000000001</v>
      </c>
      <c r="C518" s="77">
        <v>12.546800000000001</v>
      </c>
      <c r="D518" s="77">
        <v>2.24E-2</v>
      </c>
      <c r="E518" s="77">
        <v>1</v>
      </c>
    </row>
    <row r="519" spans="1:5">
      <c r="A519" s="77">
        <v>151</v>
      </c>
      <c r="B519" s="77">
        <v>3.1920500000000001</v>
      </c>
      <c r="C519" s="77">
        <v>13.373200000000001</v>
      </c>
      <c r="D519" s="77">
        <v>2.24E-2</v>
      </c>
      <c r="E519" s="77">
        <v>1</v>
      </c>
    </row>
    <row r="520" spans="1:5">
      <c r="A520" s="77">
        <v>152</v>
      </c>
      <c r="B520" s="77">
        <v>4.0184499999999996</v>
      </c>
      <c r="C520" s="77">
        <v>13.373200000000001</v>
      </c>
      <c r="D520" s="77">
        <v>2.24E-2</v>
      </c>
      <c r="E520" s="77">
        <v>1</v>
      </c>
    </row>
    <row r="521" spans="1:5">
      <c r="A521" s="77">
        <v>153</v>
      </c>
      <c r="B521" s="77">
        <v>3.9716750000000003</v>
      </c>
      <c r="C521" s="77">
        <v>12.546800000000001</v>
      </c>
      <c r="D521" s="77">
        <v>2.24E-2</v>
      </c>
      <c r="E521" s="77">
        <v>1</v>
      </c>
    </row>
    <row r="522" spans="1:5">
      <c r="A522" s="77">
        <v>154</v>
      </c>
      <c r="B522" s="77">
        <v>3.1452749999999998</v>
      </c>
      <c r="C522" s="77">
        <v>12.546800000000001</v>
      </c>
      <c r="D522" s="77">
        <v>2.24E-2</v>
      </c>
      <c r="E522" s="77">
        <v>1</v>
      </c>
    </row>
    <row r="523" spans="1:5">
      <c r="A523" s="77">
        <v>155</v>
      </c>
      <c r="B523" s="77">
        <v>3.1452749999999998</v>
      </c>
      <c r="C523" s="77">
        <v>13.373200000000001</v>
      </c>
      <c r="D523" s="77">
        <v>2.24E-2</v>
      </c>
      <c r="E523" s="77">
        <v>1</v>
      </c>
    </row>
    <row r="524" spans="1:5">
      <c r="A524" s="77">
        <v>156</v>
      </c>
      <c r="B524" s="77">
        <v>3.9716750000000003</v>
      </c>
      <c r="C524" s="77">
        <v>13.373200000000001</v>
      </c>
      <c r="D524" s="77">
        <v>2.24E-2</v>
      </c>
      <c r="E524" s="77">
        <v>1</v>
      </c>
    </row>
    <row r="525" spans="1:5">
      <c r="A525" s="77">
        <v>157</v>
      </c>
      <c r="B525" s="77">
        <v>3.9280749999999998</v>
      </c>
      <c r="C525" s="77">
        <v>12.546800000000001</v>
      </c>
      <c r="D525" s="77">
        <v>2.24E-2</v>
      </c>
      <c r="E525" s="77">
        <v>1</v>
      </c>
    </row>
    <row r="526" spans="1:5">
      <c r="A526" s="77">
        <v>158</v>
      </c>
      <c r="B526" s="77">
        <v>3.1016750000000002</v>
      </c>
      <c r="C526" s="77">
        <v>12.546800000000001</v>
      </c>
      <c r="D526" s="77">
        <v>2.24E-2</v>
      </c>
      <c r="E526" s="77">
        <v>1</v>
      </c>
    </row>
    <row r="527" spans="1:5">
      <c r="A527" s="77">
        <v>159</v>
      </c>
      <c r="B527" s="77">
        <v>3.1016750000000002</v>
      </c>
      <c r="C527" s="77">
        <v>13.373200000000001</v>
      </c>
      <c r="D527" s="77">
        <v>2.24E-2</v>
      </c>
      <c r="E527" s="77">
        <v>1</v>
      </c>
    </row>
    <row r="528" spans="1:5">
      <c r="A528" s="77">
        <v>160</v>
      </c>
      <c r="B528" s="77">
        <v>3.9280749999999998</v>
      </c>
      <c r="C528" s="77">
        <v>13.373200000000001</v>
      </c>
      <c r="D528" s="77">
        <v>2.24E-2</v>
      </c>
      <c r="E528" s="77">
        <v>1</v>
      </c>
    </row>
    <row r="529" spans="1:5">
      <c r="A529" s="77">
        <v>161</v>
      </c>
      <c r="B529" s="77">
        <v>3.9042000000000003</v>
      </c>
      <c r="C529" s="77">
        <v>12.546800000000001</v>
      </c>
      <c r="D529" s="77">
        <v>2.24E-2</v>
      </c>
      <c r="E529" s="77">
        <v>1</v>
      </c>
    </row>
    <row r="530" spans="1:5">
      <c r="A530" s="77">
        <v>162</v>
      </c>
      <c r="B530" s="77">
        <v>3.0777999999999999</v>
      </c>
      <c r="C530" s="77">
        <v>12.546800000000001</v>
      </c>
      <c r="D530" s="77">
        <v>2.24E-2</v>
      </c>
      <c r="E530" s="77">
        <v>1</v>
      </c>
    </row>
    <row r="531" spans="1:5">
      <c r="A531" s="77">
        <v>163</v>
      </c>
      <c r="B531" s="77">
        <v>3.0777999999999999</v>
      </c>
      <c r="C531" s="77">
        <v>13.373200000000001</v>
      </c>
      <c r="D531" s="77">
        <v>2.24E-2</v>
      </c>
      <c r="E531" s="77">
        <v>1</v>
      </c>
    </row>
    <row r="532" spans="1:5">
      <c r="A532" s="77">
        <v>164</v>
      </c>
      <c r="B532" s="77">
        <v>3.9042000000000003</v>
      </c>
      <c r="C532" s="77">
        <v>13.373200000000001</v>
      </c>
      <c r="D532" s="77">
        <v>2.24E-2</v>
      </c>
      <c r="E532" s="77">
        <v>1</v>
      </c>
    </row>
    <row r="533" spans="1:5">
      <c r="A533" s="77">
        <v>165</v>
      </c>
      <c r="B533" s="77">
        <v>3.8828499999999995</v>
      </c>
      <c r="C533" s="77">
        <v>12.546800000000001</v>
      </c>
      <c r="D533" s="77">
        <v>2.24E-2</v>
      </c>
      <c r="E533" s="77">
        <v>1</v>
      </c>
    </row>
    <row r="534" spans="1:5">
      <c r="A534" s="77">
        <v>166</v>
      </c>
      <c r="B534" s="77">
        <v>3.0564499999999999</v>
      </c>
      <c r="C534" s="77">
        <v>12.546800000000001</v>
      </c>
      <c r="D534" s="77">
        <v>2.24E-2</v>
      </c>
      <c r="E534" s="77">
        <v>1</v>
      </c>
    </row>
    <row r="535" spans="1:5">
      <c r="A535" s="77">
        <v>167</v>
      </c>
      <c r="B535" s="77">
        <v>3.0564499999999999</v>
      </c>
      <c r="C535" s="77">
        <v>13.373200000000001</v>
      </c>
      <c r="D535" s="77">
        <v>2.24E-2</v>
      </c>
      <c r="E535" s="77">
        <v>1</v>
      </c>
    </row>
    <row r="536" spans="1:5">
      <c r="A536" s="77">
        <v>168</v>
      </c>
      <c r="B536" s="77">
        <v>3.8828499999999995</v>
      </c>
      <c r="C536" s="77">
        <v>13.373200000000001</v>
      </c>
      <c r="D536" s="77">
        <v>2.24E-2</v>
      </c>
      <c r="E536" s="77">
        <v>1</v>
      </c>
    </row>
    <row r="537" spans="1:5">
      <c r="A537" s="77">
        <v>169</v>
      </c>
      <c r="B537" s="77">
        <v>3.8452500000000001</v>
      </c>
      <c r="C537" s="77">
        <v>12.546800000000001</v>
      </c>
      <c r="D537" s="77">
        <v>2.24E-2</v>
      </c>
      <c r="E537" s="77">
        <v>1</v>
      </c>
    </row>
    <row r="538" spans="1:5">
      <c r="A538" s="77">
        <v>170</v>
      </c>
      <c r="B538" s="77">
        <v>3.0188499999999996</v>
      </c>
      <c r="C538" s="77">
        <v>12.546800000000001</v>
      </c>
      <c r="D538" s="77">
        <v>2.24E-2</v>
      </c>
      <c r="E538" s="77">
        <v>1</v>
      </c>
    </row>
    <row r="539" spans="1:5">
      <c r="A539" s="77">
        <v>171</v>
      </c>
      <c r="B539" s="77">
        <v>3.0188499999999996</v>
      </c>
      <c r="C539" s="77">
        <v>13.373200000000001</v>
      </c>
      <c r="D539" s="77">
        <v>2.24E-2</v>
      </c>
      <c r="E539" s="77">
        <v>1</v>
      </c>
    </row>
    <row r="540" spans="1:5">
      <c r="A540" s="77">
        <v>172</v>
      </c>
      <c r="B540" s="77">
        <v>3.8452500000000001</v>
      </c>
      <c r="C540" s="77">
        <v>13.373200000000001</v>
      </c>
      <c r="D540" s="77">
        <v>2.24E-2</v>
      </c>
      <c r="E540" s="77">
        <v>1</v>
      </c>
    </row>
    <row r="541" spans="1:5">
      <c r="A541" s="77">
        <v>173</v>
      </c>
      <c r="B541" s="77">
        <v>3.8070750000000002</v>
      </c>
      <c r="C541" s="77">
        <v>12.546800000000001</v>
      </c>
      <c r="D541" s="77">
        <v>2.24E-2</v>
      </c>
      <c r="E541" s="77">
        <v>1</v>
      </c>
    </row>
    <row r="542" spans="1:5">
      <c r="A542" s="77">
        <v>174</v>
      </c>
      <c r="B542" s="77">
        <v>2.9806749999999997</v>
      </c>
      <c r="C542" s="77">
        <v>12.546800000000001</v>
      </c>
      <c r="D542" s="77">
        <v>2.24E-2</v>
      </c>
      <c r="E542" s="77">
        <v>1</v>
      </c>
    </row>
    <row r="543" spans="1:5">
      <c r="A543" s="77">
        <v>175</v>
      </c>
      <c r="B543" s="77">
        <v>2.9806749999999997</v>
      </c>
      <c r="C543" s="77">
        <v>13.373200000000001</v>
      </c>
      <c r="D543" s="77">
        <v>2.24E-2</v>
      </c>
      <c r="E543" s="77">
        <v>1</v>
      </c>
    </row>
    <row r="544" spans="1:5">
      <c r="A544" s="77">
        <v>176</v>
      </c>
      <c r="B544" s="77">
        <v>3.8070750000000002</v>
      </c>
      <c r="C544" s="77">
        <v>13.373200000000001</v>
      </c>
      <c r="D544" s="77">
        <v>2.24E-2</v>
      </c>
      <c r="E544" s="77">
        <v>1</v>
      </c>
    </row>
    <row r="545" spans="1:5">
      <c r="A545" s="77">
        <v>177</v>
      </c>
      <c r="B545" s="77">
        <v>3.7725</v>
      </c>
      <c r="C545" s="77">
        <v>12.546800000000001</v>
      </c>
      <c r="D545" s="77">
        <v>2.24E-2</v>
      </c>
      <c r="E545" s="77">
        <v>1</v>
      </c>
    </row>
    <row r="546" spans="1:5">
      <c r="A546" s="77">
        <v>178</v>
      </c>
      <c r="B546" s="77">
        <v>2.9461000000000004</v>
      </c>
      <c r="C546" s="77">
        <v>12.546800000000001</v>
      </c>
      <c r="D546" s="77">
        <v>2.24E-2</v>
      </c>
      <c r="E546" s="77">
        <v>1</v>
      </c>
    </row>
    <row r="547" spans="1:5">
      <c r="A547" s="77">
        <v>179</v>
      </c>
      <c r="B547" s="77">
        <v>2.9461000000000004</v>
      </c>
      <c r="C547" s="77">
        <v>13.373200000000001</v>
      </c>
      <c r="D547" s="77">
        <v>2.24E-2</v>
      </c>
      <c r="E547" s="77">
        <v>1</v>
      </c>
    </row>
    <row r="548" spans="1:5">
      <c r="A548" s="77">
        <v>180</v>
      </c>
      <c r="B548" s="77">
        <v>3.7725</v>
      </c>
      <c r="C548" s="77">
        <v>13.373200000000001</v>
      </c>
      <c r="D548" s="77">
        <v>2.24E-2</v>
      </c>
      <c r="E548" s="77">
        <v>1</v>
      </c>
    </row>
    <row r="549" spans="1:5">
      <c r="A549" s="77">
        <v>181</v>
      </c>
      <c r="B549" s="77">
        <v>3.7549250000000001</v>
      </c>
      <c r="C549" s="77">
        <v>12.546800000000001</v>
      </c>
      <c r="D549" s="77">
        <v>2.24E-2</v>
      </c>
      <c r="E549" s="77">
        <v>1</v>
      </c>
    </row>
    <row r="550" spans="1:5">
      <c r="A550" s="77">
        <v>182</v>
      </c>
      <c r="B550" s="77">
        <v>2.9285249999999996</v>
      </c>
      <c r="C550" s="77">
        <v>12.546800000000001</v>
      </c>
      <c r="D550" s="77">
        <v>2.24E-2</v>
      </c>
      <c r="E550" s="77">
        <v>1</v>
      </c>
    </row>
    <row r="551" spans="1:5">
      <c r="A551" s="77">
        <v>183</v>
      </c>
      <c r="B551" s="77">
        <v>2.9285249999999996</v>
      </c>
      <c r="C551" s="77">
        <v>13.373200000000001</v>
      </c>
      <c r="D551" s="77">
        <v>2.24E-2</v>
      </c>
      <c r="E551" s="77">
        <v>1</v>
      </c>
    </row>
    <row r="552" spans="1:5">
      <c r="A552" s="36">
        <v>184</v>
      </c>
      <c r="B552" s="36">
        <v>3.7549250000000001</v>
      </c>
      <c r="C552" s="36">
        <v>13.373200000000001</v>
      </c>
      <c r="D552" s="36">
        <v>2.24E-2</v>
      </c>
      <c r="E552" s="36">
        <v>1</v>
      </c>
    </row>
    <row r="553" spans="1:5">
      <c r="A553" s="36">
        <v>1</v>
      </c>
      <c r="B553" s="36">
        <v>7.6698749999999993</v>
      </c>
      <c r="C553" s="36">
        <v>15.226800000000001</v>
      </c>
      <c r="D553" s="36">
        <v>2.24E-2</v>
      </c>
      <c r="E553" s="36">
        <v>1</v>
      </c>
    </row>
    <row r="554" spans="1:5">
      <c r="A554" s="36">
        <v>2</v>
      </c>
      <c r="B554" s="36">
        <v>6.8434749999999998</v>
      </c>
      <c r="C554" s="36">
        <v>15.226800000000001</v>
      </c>
      <c r="D554" s="36">
        <v>2.24E-2</v>
      </c>
      <c r="E554" s="36">
        <v>1</v>
      </c>
    </row>
    <row r="555" spans="1:5">
      <c r="A555" s="36">
        <v>3</v>
      </c>
      <c r="B555" s="36">
        <v>6.8434749999999998</v>
      </c>
      <c r="C555" s="36">
        <v>16.0532</v>
      </c>
      <c r="D555" s="36">
        <v>2.24E-2</v>
      </c>
      <c r="E555" s="36">
        <v>1</v>
      </c>
    </row>
    <row r="556" spans="1:5">
      <c r="A556" s="36">
        <v>4</v>
      </c>
      <c r="B556" s="36">
        <v>7.6698749999999993</v>
      </c>
      <c r="C556" s="36">
        <v>16.0532</v>
      </c>
      <c r="D556" s="36">
        <v>2.24E-2</v>
      </c>
      <c r="E556" s="36">
        <v>1</v>
      </c>
    </row>
    <row r="557" spans="1:5">
      <c r="A557" s="36">
        <v>5</v>
      </c>
      <c r="B557" s="36">
        <v>7.4712250000000004</v>
      </c>
      <c r="C557" s="36">
        <v>15.226800000000001</v>
      </c>
      <c r="D557" s="36">
        <v>2.24E-2</v>
      </c>
      <c r="E557" s="36">
        <v>1</v>
      </c>
    </row>
    <row r="558" spans="1:5">
      <c r="A558" s="36">
        <v>6</v>
      </c>
      <c r="B558" s="36">
        <v>6.6448250000000009</v>
      </c>
      <c r="C558" s="36">
        <v>15.226800000000001</v>
      </c>
      <c r="D558" s="36">
        <v>2.24E-2</v>
      </c>
      <c r="E558" s="36">
        <v>1</v>
      </c>
    </row>
    <row r="559" spans="1:5">
      <c r="A559" s="36">
        <v>7</v>
      </c>
      <c r="B559" s="36">
        <v>6.6448250000000009</v>
      </c>
      <c r="C559" s="36">
        <v>16.0532</v>
      </c>
      <c r="D559" s="36">
        <v>2.24E-2</v>
      </c>
      <c r="E559" s="36">
        <v>1</v>
      </c>
    </row>
    <row r="560" spans="1:5">
      <c r="A560" s="36">
        <v>8</v>
      </c>
      <c r="B560" s="36">
        <v>7.4712250000000004</v>
      </c>
      <c r="C560" s="36">
        <v>16.0532</v>
      </c>
      <c r="D560" s="36">
        <v>2.24E-2</v>
      </c>
      <c r="E560" s="36">
        <v>1</v>
      </c>
    </row>
    <row r="561" spans="1:5">
      <c r="A561" s="36">
        <v>9</v>
      </c>
      <c r="B561" s="36">
        <v>7.2355999999999998</v>
      </c>
      <c r="C561" s="36">
        <v>15.226800000000001</v>
      </c>
      <c r="D561" s="36">
        <v>2.24E-2</v>
      </c>
      <c r="E561" s="36">
        <v>1</v>
      </c>
    </row>
    <row r="562" spans="1:5">
      <c r="A562" s="36">
        <v>10</v>
      </c>
      <c r="B562" s="36">
        <v>6.4092000000000002</v>
      </c>
      <c r="C562" s="36">
        <v>15.226800000000001</v>
      </c>
      <c r="D562" s="36">
        <v>2.24E-2</v>
      </c>
      <c r="E562" s="36">
        <v>1</v>
      </c>
    </row>
    <row r="563" spans="1:5">
      <c r="A563" s="36">
        <v>11</v>
      </c>
      <c r="B563" s="36">
        <v>6.4092000000000002</v>
      </c>
      <c r="C563" s="36">
        <v>16.0532</v>
      </c>
      <c r="D563" s="36">
        <v>2.24E-2</v>
      </c>
      <c r="E563" s="36">
        <v>1</v>
      </c>
    </row>
    <row r="564" spans="1:5">
      <c r="A564" s="36">
        <v>12</v>
      </c>
      <c r="B564" s="36">
        <v>7.2355999999999998</v>
      </c>
      <c r="C564" s="36">
        <v>16.0532</v>
      </c>
      <c r="D564" s="36">
        <v>2.24E-2</v>
      </c>
      <c r="E564" s="36">
        <v>1</v>
      </c>
    </row>
    <row r="565" spans="1:5">
      <c r="A565" s="36">
        <v>13</v>
      </c>
      <c r="B565" s="36">
        <v>6.9853499999999995</v>
      </c>
      <c r="C565" s="36">
        <v>15.226800000000001</v>
      </c>
      <c r="D565" s="36">
        <v>2.24E-2</v>
      </c>
      <c r="E565" s="36">
        <v>1</v>
      </c>
    </row>
    <row r="566" spans="1:5">
      <c r="A566" s="36">
        <v>14</v>
      </c>
      <c r="B566" s="36">
        <v>6.1589499999999999</v>
      </c>
      <c r="C566" s="36">
        <v>15.226800000000001</v>
      </c>
      <c r="D566" s="36">
        <v>2.24E-2</v>
      </c>
      <c r="E566" s="36">
        <v>1</v>
      </c>
    </row>
    <row r="567" spans="1:5">
      <c r="A567" s="36">
        <v>15</v>
      </c>
      <c r="B567" s="36">
        <v>6.1589499999999999</v>
      </c>
      <c r="C567" s="36">
        <v>16.0532</v>
      </c>
      <c r="D567" s="36">
        <v>2.24E-2</v>
      </c>
      <c r="E567" s="36">
        <v>1</v>
      </c>
    </row>
    <row r="568" spans="1:5">
      <c r="A568" s="36">
        <v>16</v>
      </c>
      <c r="B568" s="36">
        <v>6.9853499999999995</v>
      </c>
      <c r="C568" s="36">
        <v>16.0532</v>
      </c>
      <c r="D568" s="36">
        <v>2.24E-2</v>
      </c>
      <c r="E568" s="36">
        <v>1</v>
      </c>
    </row>
    <row r="569" spans="1:5">
      <c r="A569" s="36">
        <v>17</v>
      </c>
      <c r="B569" s="36">
        <v>6.7604749999999996</v>
      </c>
      <c r="C569" s="36">
        <v>15.226800000000001</v>
      </c>
      <c r="D569" s="36">
        <v>2.24E-2</v>
      </c>
      <c r="E569" s="36">
        <v>1</v>
      </c>
    </row>
    <row r="570" spans="1:5">
      <c r="A570" s="36">
        <v>18</v>
      </c>
      <c r="B570" s="36">
        <v>5.934075</v>
      </c>
      <c r="C570" s="36">
        <v>15.226800000000001</v>
      </c>
      <c r="D570" s="36">
        <v>2.24E-2</v>
      </c>
      <c r="E570" s="36">
        <v>1</v>
      </c>
    </row>
    <row r="571" spans="1:5">
      <c r="A571" s="36">
        <v>19</v>
      </c>
      <c r="B571" s="36">
        <v>5.934075</v>
      </c>
      <c r="C571" s="36">
        <v>16.0532</v>
      </c>
      <c r="D571" s="36">
        <v>2.24E-2</v>
      </c>
      <c r="E571" s="36">
        <v>1</v>
      </c>
    </row>
    <row r="572" spans="1:5">
      <c r="A572" s="36">
        <v>20</v>
      </c>
      <c r="B572" s="36">
        <v>6.7604749999999996</v>
      </c>
      <c r="C572" s="36">
        <v>16.0532</v>
      </c>
      <c r="D572" s="36">
        <v>2.24E-2</v>
      </c>
      <c r="E572" s="36">
        <v>1</v>
      </c>
    </row>
    <row r="573" spans="1:5">
      <c r="A573" s="36">
        <v>21</v>
      </c>
      <c r="B573" s="36">
        <v>6.6440000000000001</v>
      </c>
      <c r="C573" s="36">
        <v>15.226800000000001</v>
      </c>
      <c r="D573" s="36">
        <v>2.24E-2</v>
      </c>
      <c r="E573" s="36">
        <v>1</v>
      </c>
    </row>
    <row r="574" spans="1:5">
      <c r="A574" s="36">
        <v>22</v>
      </c>
      <c r="B574" s="36">
        <v>5.8176000000000005</v>
      </c>
      <c r="C574" s="36">
        <v>15.226800000000001</v>
      </c>
      <c r="D574" s="36">
        <v>2.24E-2</v>
      </c>
      <c r="E574" s="36">
        <v>1</v>
      </c>
    </row>
    <row r="575" spans="1:5">
      <c r="A575" s="36">
        <v>23</v>
      </c>
      <c r="B575" s="36">
        <v>5.8176000000000005</v>
      </c>
      <c r="C575" s="36">
        <v>16.0532</v>
      </c>
      <c r="D575" s="36">
        <v>2.24E-2</v>
      </c>
      <c r="E575" s="36">
        <v>1</v>
      </c>
    </row>
    <row r="576" spans="1:5">
      <c r="A576" s="36">
        <v>24</v>
      </c>
      <c r="B576" s="36">
        <v>6.6440000000000001</v>
      </c>
      <c r="C576" s="36">
        <v>16.0532</v>
      </c>
      <c r="D576" s="36">
        <v>2.24E-2</v>
      </c>
      <c r="E576" s="36">
        <v>1</v>
      </c>
    </row>
    <row r="577" spans="1:5">
      <c r="A577" s="36">
        <v>25</v>
      </c>
      <c r="B577" s="36">
        <v>6.5312249999999992</v>
      </c>
      <c r="C577" s="36">
        <v>15.226800000000001</v>
      </c>
      <c r="D577" s="36">
        <v>2.24E-2</v>
      </c>
      <c r="E577" s="36">
        <v>1</v>
      </c>
    </row>
    <row r="578" spans="1:5">
      <c r="A578" s="36">
        <v>26</v>
      </c>
      <c r="B578" s="36">
        <v>5.7048249999999996</v>
      </c>
      <c r="C578" s="36">
        <v>15.226800000000001</v>
      </c>
      <c r="D578" s="36">
        <v>2.24E-2</v>
      </c>
      <c r="E578" s="36">
        <v>1</v>
      </c>
    </row>
    <row r="579" spans="1:5">
      <c r="A579" s="36">
        <v>27</v>
      </c>
      <c r="B579" s="36">
        <v>5.7048249999999996</v>
      </c>
      <c r="C579" s="36">
        <v>16.0532</v>
      </c>
      <c r="D579" s="36">
        <v>2.24E-2</v>
      </c>
      <c r="E579" s="36">
        <v>1</v>
      </c>
    </row>
    <row r="580" spans="1:5">
      <c r="A580" s="36">
        <v>28</v>
      </c>
      <c r="B580" s="36">
        <v>6.5312249999999992</v>
      </c>
      <c r="C580" s="36">
        <v>16.0532</v>
      </c>
      <c r="D580" s="36">
        <v>2.24E-2</v>
      </c>
      <c r="E580" s="36">
        <v>1</v>
      </c>
    </row>
    <row r="581" spans="1:5">
      <c r="A581" s="36">
        <v>29</v>
      </c>
      <c r="B581" s="36">
        <v>6.3452000000000002</v>
      </c>
      <c r="C581" s="36">
        <v>15.226800000000001</v>
      </c>
      <c r="D581" s="36">
        <v>2.24E-2</v>
      </c>
      <c r="E581" s="36">
        <v>1</v>
      </c>
    </row>
    <row r="582" spans="1:5">
      <c r="A582" s="36">
        <v>30</v>
      </c>
      <c r="B582" s="36">
        <v>5.5188000000000006</v>
      </c>
      <c r="C582" s="36">
        <v>15.226800000000001</v>
      </c>
      <c r="D582" s="36">
        <v>2.24E-2</v>
      </c>
      <c r="E582" s="36">
        <v>1</v>
      </c>
    </row>
    <row r="583" spans="1:5">
      <c r="A583" s="36">
        <v>31</v>
      </c>
      <c r="B583" s="36">
        <v>5.5188000000000006</v>
      </c>
      <c r="C583" s="36">
        <v>16.0532</v>
      </c>
      <c r="D583" s="36">
        <v>2.24E-2</v>
      </c>
      <c r="E583" s="36">
        <v>1</v>
      </c>
    </row>
    <row r="584" spans="1:5">
      <c r="A584" s="36">
        <v>32</v>
      </c>
      <c r="B584" s="36">
        <v>6.3452000000000002</v>
      </c>
      <c r="C584" s="36">
        <v>16.0532</v>
      </c>
      <c r="D584" s="36">
        <v>2.24E-2</v>
      </c>
      <c r="E584" s="36">
        <v>1</v>
      </c>
    </row>
    <row r="585" spans="1:5">
      <c r="A585" s="36">
        <v>33</v>
      </c>
      <c r="B585" s="36">
        <v>6.1645000000000003</v>
      </c>
      <c r="C585" s="36">
        <v>15.226800000000001</v>
      </c>
      <c r="D585" s="36">
        <v>2.24E-2</v>
      </c>
      <c r="E585" s="36">
        <v>1</v>
      </c>
    </row>
    <row r="586" spans="1:5">
      <c r="A586" s="36">
        <v>34</v>
      </c>
      <c r="B586" s="36">
        <v>5.3381000000000007</v>
      </c>
      <c r="C586" s="36">
        <v>15.226800000000001</v>
      </c>
      <c r="D586" s="36">
        <v>2.24E-2</v>
      </c>
      <c r="E586" s="36">
        <v>1</v>
      </c>
    </row>
    <row r="587" spans="1:5">
      <c r="A587" s="36">
        <v>35</v>
      </c>
      <c r="B587" s="36">
        <v>5.3381000000000007</v>
      </c>
      <c r="C587" s="36">
        <v>16.0532</v>
      </c>
      <c r="D587" s="36">
        <v>2.24E-2</v>
      </c>
      <c r="E587" s="36">
        <v>1</v>
      </c>
    </row>
    <row r="588" spans="1:5">
      <c r="A588" s="36">
        <v>36</v>
      </c>
      <c r="B588" s="36">
        <v>6.1645000000000003</v>
      </c>
      <c r="C588" s="36">
        <v>16.0532</v>
      </c>
      <c r="D588" s="36">
        <v>2.24E-2</v>
      </c>
      <c r="E588" s="36">
        <v>1</v>
      </c>
    </row>
    <row r="589" spans="1:5">
      <c r="A589" s="36">
        <v>37</v>
      </c>
      <c r="B589" s="36">
        <v>6.0072749999999999</v>
      </c>
      <c r="C589" s="36">
        <v>15.226800000000001</v>
      </c>
      <c r="D589" s="36">
        <v>2.24E-2</v>
      </c>
      <c r="E589" s="36">
        <v>1</v>
      </c>
    </row>
    <row r="590" spans="1:5">
      <c r="A590" s="36">
        <v>38</v>
      </c>
      <c r="B590" s="36">
        <v>5.1808750000000003</v>
      </c>
      <c r="C590" s="36">
        <v>15.226800000000001</v>
      </c>
      <c r="D590" s="36">
        <v>2.24E-2</v>
      </c>
      <c r="E590" s="36">
        <v>1</v>
      </c>
    </row>
    <row r="591" spans="1:5">
      <c r="A591" s="36">
        <v>39</v>
      </c>
      <c r="B591" s="36">
        <v>5.1808750000000003</v>
      </c>
      <c r="C591" s="36">
        <v>16.0532</v>
      </c>
      <c r="D591" s="36">
        <v>2.24E-2</v>
      </c>
      <c r="E591" s="36">
        <v>1</v>
      </c>
    </row>
    <row r="592" spans="1:5">
      <c r="A592" s="36">
        <v>40</v>
      </c>
      <c r="B592" s="36">
        <v>6.0072749999999999</v>
      </c>
      <c r="C592" s="36">
        <v>16.0532</v>
      </c>
      <c r="D592" s="36">
        <v>2.24E-2</v>
      </c>
      <c r="E592" s="36">
        <v>1</v>
      </c>
    </row>
    <row r="593" spans="1:5">
      <c r="A593" s="36">
        <v>41</v>
      </c>
      <c r="B593" s="36">
        <v>5.9198249999999994</v>
      </c>
      <c r="C593" s="36">
        <v>15.226800000000001</v>
      </c>
      <c r="D593" s="36">
        <v>2.24E-2</v>
      </c>
      <c r="E593" s="36">
        <v>1</v>
      </c>
    </row>
    <row r="594" spans="1:5">
      <c r="A594" s="36">
        <v>42</v>
      </c>
      <c r="B594" s="36">
        <v>5.0934249999999999</v>
      </c>
      <c r="C594" s="36">
        <v>15.226800000000001</v>
      </c>
      <c r="D594" s="36">
        <v>2.24E-2</v>
      </c>
      <c r="E594" s="36">
        <v>1</v>
      </c>
    </row>
    <row r="595" spans="1:5">
      <c r="A595" s="36">
        <v>43</v>
      </c>
      <c r="B595" s="36">
        <v>5.0934249999999999</v>
      </c>
      <c r="C595" s="36">
        <v>16.0532</v>
      </c>
      <c r="D595" s="36">
        <v>2.24E-2</v>
      </c>
      <c r="E595" s="36">
        <v>1</v>
      </c>
    </row>
    <row r="596" spans="1:5">
      <c r="A596" s="36">
        <v>44</v>
      </c>
      <c r="B596" s="36">
        <v>5.9198249999999994</v>
      </c>
      <c r="C596" s="36">
        <v>16.0532</v>
      </c>
      <c r="D596" s="36">
        <v>2.24E-2</v>
      </c>
      <c r="E596" s="36">
        <v>1</v>
      </c>
    </row>
    <row r="597" spans="1:5">
      <c r="A597" s="36">
        <v>45</v>
      </c>
      <c r="B597" s="36">
        <v>5.8358749999999997</v>
      </c>
      <c r="C597" s="36">
        <v>15.226800000000001</v>
      </c>
      <c r="D597" s="36">
        <v>2.24E-2</v>
      </c>
      <c r="E597" s="36">
        <v>1</v>
      </c>
    </row>
    <row r="598" spans="1:5">
      <c r="A598" s="36">
        <v>46</v>
      </c>
      <c r="B598" s="36">
        <v>5.0094750000000001</v>
      </c>
      <c r="C598" s="36">
        <v>15.226800000000001</v>
      </c>
      <c r="D598" s="36">
        <v>2.24E-2</v>
      </c>
      <c r="E598" s="36">
        <v>1</v>
      </c>
    </row>
    <row r="599" spans="1:5">
      <c r="A599" s="36">
        <v>47</v>
      </c>
      <c r="B599" s="36">
        <v>5.0094750000000001</v>
      </c>
      <c r="C599" s="36">
        <v>16.0532</v>
      </c>
      <c r="D599" s="36">
        <v>2.24E-2</v>
      </c>
      <c r="E599" s="36">
        <v>1</v>
      </c>
    </row>
    <row r="600" spans="1:5">
      <c r="A600" s="36">
        <v>48</v>
      </c>
      <c r="B600" s="36">
        <v>5.8358749999999997</v>
      </c>
      <c r="C600" s="36">
        <v>16.0532</v>
      </c>
      <c r="D600" s="36">
        <v>2.24E-2</v>
      </c>
      <c r="E600" s="36">
        <v>1</v>
      </c>
    </row>
    <row r="601" spans="1:5">
      <c r="A601" s="36">
        <v>49</v>
      </c>
      <c r="B601" s="36">
        <v>5.7000499999999992</v>
      </c>
      <c r="C601" s="36">
        <v>15.226800000000001</v>
      </c>
      <c r="D601" s="36">
        <v>2.24E-2</v>
      </c>
      <c r="E601" s="36">
        <v>1</v>
      </c>
    </row>
    <row r="602" spans="1:5">
      <c r="A602" s="36">
        <v>50</v>
      </c>
      <c r="B602" s="36">
        <v>4.8736499999999996</v>
      </c>
      <c r="C602" s="36">
        <v>15.226800000000001</v>
      </c>
      <c r="D602" s="36">
        <v>2.24E-2</v>
      </c>
      <c r="E602" s="36">
        <v>1</v>
      </c>
    </row>
    <row r="603" spans="1:5">
      <c r="A603" s="36">
        <v>51</v>
      </c>
      <c r="B603" s="36">
        <v>4.8736499999999996</v>
      </c>
      <c r="C603" s="36">
        <v>16.0532</v>
      </c>
      <c r="D603" s="36">
        <v>2.24E-2</v>
      </c>
      <c r="E603" s="36">
        <v>1</v>
      </c>
    </row>
    <row r="604" spans="1:5">
      <c r="A604" s="36">
        <v>52</v>
      </c>
      <c r="B604" s="36">
        <v>5.7000499999999992</v>
      </c>
      <c r="C604" s="36">
        <v>16.0532</v>
      </c>
      <c r="D604" s="36">
        <v>2.24E-2</v>
      </c>
      <c r="E604" s="36">
        <v>1</v>
      </c>
    </row>
    <row r="605" spans="1:5">
      <c r="A605" s="36">
        <v>53</v>
      </c>
      <c r="B605" s="36">
        <v>5.5620750000000001</v>
      </c>
      <c r="C605" s="36">
        <v>15.226800000000001</v>
      </c>
      <c r="D605" s="36">
        <v>2.24E-2</v>
      </c>
      <c r="E605" s="36">
        <v>1</v>
      </c>
    </row>
    <row r="606" spans="1:5">
      <c r="A606" s="36">
        <v>54</v>
      </c>
      <c r="B606" s="36">
        <v>4.7356750000000005</v>
      </c>
      <c r="C606" s="36">
        <v>15.226800000000001</v>
      </c>
      <c r="D606" s="36">
        <v>2.24E-2</v>
      </c>
      <c r="E606" s="36">
        <v>1</v>
      </c>
    </row>
    <row r="607" spans="1:5">
      <c r="A607" s="36">
        <v>55</v>
      </c>
      <c r="B607" s="36">
        <v>4.7356750000000005</v>
      </c>
      <c r="C607" s="36">
        <v>16.0532</v>
      </c>
      <c r="D607" s="36">
        <v>2.24E-2</v>
      </c>
      <c r="E607" s="36">
        <v>1</v>
      </c>
    </row>
    <row r="608" spans="1:5">
      <c r="A608" s="36">
        <v>56</v>
      </c>
      <c r="B608" s="36">
        <v>5.5620750000000001</v>
      </c>
      <c r="C608" s="36">
        <v>16.0532</v>
      </c>
      <c r="D608" s="36">
        <v>2.24E-2</v>
      </c>
      <c r="E608" s="36">
        <v>1</v>
      </c>
    </row>
    <row r="609" spans="1:5">
      <c r="A609" s="36">
        <v>57</v>
      </c>
      <c r="B609" s="36">
        <v>5.4399499999999996</v>
      </c>
      <c r="C609" s="36">
        <v>15.226800000000001</v>
      </c>
      <c r="D609" s="36">
        <v>2.24E-2</v>
      </c>
      <c r="E609" s="36">
        <v>1</v>
      </c>
    </row>
    <row r="610" spans="1:5">
      <c r="A610" s="36">
        <v>58</v>
      </c>
      <c r="B610" s="36">
        <v>4.61355</v>
      </c>
      <c r="C610" s="36">
        <v>15.226800000000001</v>
      </c>
      <c r="D610" s="36">
        <v>2.24E-2</v>
      </c>
      <c r="E610" s="36">
        <v>1</v>
      </c>
    </row>
    <row r="611" spans="1:5">
      <c r="A611" s="36">
        <v>59</v>
      </c>
      <c r="B611" s="36">
        <v>4.61355</v>
      </c>
      <c r="C611" s="36">
        <v>16.0532</v>
      </c>
      <c r="D611" s="36">
        <v>2.24E-2</v>
      </c>
      <c r="E611" s="36">
        <v>1</v>
      </c>
    </row>
    <row r="612" spans="1:5">
      <c r="A612" s="36">
        <v>60</v>
      </c>
      <c r="B612" s="36">
        <v>5.4399499999999996</v>
      </c>
      <c r="C612" s="36">
        <v>16.0532</v>
      </c>
      <c r="D612" s="36">
        <v>2.24E-2</v>
      </c>
      <c r="E612" s="36">
        <v>1</v>
      </c>
    </row>
    <row r="613" spans="1:5">
      <c r="A613" s="36">
        <v>61</v>
      </c>
      <c r="B613" s="36">
        <v>5.3721999999999994</v>
      </c>
      <c r="C613" s="36">
        <v>15.226800000000001</v>
      </c>
      <c r="D613" s="36">
        <v>2.24E-2</v>
      </c>
      <c r="E613" s="36">
        <v>1</v>
      </c>
    </row>
    <row r="614" spans="1:5">
      <c r="A614" s="36">
        <v>62</v>
      </c>
      <c r="B614" s="36">
        <v>4.5457999999999998</v>
      </c>
      <c r="C614" s="36">
        <v>15.226800000000001</v>
      </c>
      <c r="D614" s="36">
        <v>2.24E-2</v>
      </c>
      <c r="E614" s="36">
        <v>1</v>
      </c>
    </row>
    <row r="615" spans="1:5">
      <c r="A615" s="36">
        <v>63</v>
      </c>
      <c r="B615" s="36">
        <v>4.5457999999999998</v>
      </c>
      <c r="C615" s="36">
        <v>16.0532</v>
      </c>
      <c r="D615" s="36">
        <v>2.24E-2</v>
      </c>
      <c r="E615" s="36">
        <v>1</v>
      </c>
    </row>
    <row r="616" spans="1:5">
      <c r="A616" s="36">
        <v>64</v>
      </c>
      <c r="B616" s="36">
        <v>5.3721999999999994</v>
      </c>
      <c r="C616" s="36">
        <v>16.0532</v>
      </c>
      <c r="D616" s="36">
        <v>2.24E-2</v>
      </c>
      <c r="E616" s="36">
        <v>1</v>
      </c>
    </row>
    <row r="617" spans="1:5">
      <c r="A617" s="36">
        <v>65</v>
      </c>
      <c r="B617" s="36">
        <v>5.3078750000000001</v>
      </c>
      <c r="C617" s="36">
        <v>15.226800000000001</v>
      </c>
      <c r="D617" s="36">
        <v>2.24E-2</v>
      </c>
      <c r="E617" s="36">
        <v>1</v>
      </c>
    </row>
    <row r="618" spans="1:5">
      <c r="A618" s="36">
        <v>66</v>
      </c>
      <c r="B618" s="36">
        <v>4.4814750000000005</v>
      </c>
      <c r="C618" s="36">
        <v>15.226800000000001</v>
      </c>
      <c r="D618" s="36">
        <v>2.24E-2</v>
      </c>
      <c r="E618" s="36">
        <v>1</v>
      </c>
    </row>
    <row r="619" spans="1:5">
      <c r="A619" s="36">
        <v>67</v>
      </c>
      <c r="B619" s="36">
        <v>4.4814750000000005</v>
      </c>
      <c r="C619" s="36">
        <v>16.0532</v>
      </c>
      <c r="D619" s="36">
        <v>2.24E-2</v>
      </c>
      <c r="E619" s="36">
        <v>1</v>
      </c>
    </row>
    <row r="620" spans="1:5">
      <c r="A620" s="36">
        <v>68</v>
      </c>
      <c r="B620" s="36">
        <v>5.3078750000000001</v>
      </c>
      <c r="C620" s="36">
        <v>16.0532</v>
      </c>
      <c r="D620" s="36">
        <v>2.24E-2</v>
      </c>
      <c r="E620" s="36">
        <v>1</v>
      </c>
    </row>
    <row r="621" spans="1:5">
      <c r="A621" s="36">
        <v>69</v>
      </c>
      <c r="B621" s="36">
        <v>5.2015750000000001</v>
      </c>
      <c r="C621" s="36">
        <v>15.226800000000001</v>
      </c>
      <c r="D621" s="36">
        <v>2.24E-2</v>
      </c>
      <c r="E621" s="36">
        <v>1</v>
      </c>
    </row>
    <row r="622" spans="1:5">
      <c r="A622" s="36">
        <v>70</v>
      </c>
      <c r="B622" s="36">
        <v>4.3751750000000005</v>
      </c>
      <c r="C622" s="36">
        <v>15.226800000000001</v>
      </c>
      <c r="D622" s="36">
        <v>2.24E-2</v>
      </c>
      <c r="E622" s="36">
        <v>1</v>
      </c>
    </row>
    <row r="623" spans="1:5">
      <c r="A623" s="36">
        <v>71</v>
      </c>
      <c r="B623" s="36">
        <v>4.3751750000000005</v>
      </c>
      <c r="C623" s="36">
        <v>16.0532</v>
      </c>
      <c r="D623" s="36">
        <v>2.24E-2</v>
      </c>
      <c r="E623" s="36">
        <v>1</v>
      </c>
    </row>
    <row r="624" spans="1:5">
      <c r="A624" s="36">
        <v>72</v>
      </c>
      <c r="B624" s="36">
        <v>5.2015750000000001</v>
      </c>
      <c r="C624" s="36">
        <v>16.0532</v>
      </c>
      <c r="D624" s="36">
        <v>2.24E-2</v>
      </c>
      <c r="E624" s="36">
        <v>1</v>
      </c>
    </row>
    <row r="625" spans="1:5">
      <c r="A625" s="36">
        <v>73</v>
      </c>
      <c r="B625" s="36">
        <v>5.0930249999999999</v>
      </c>
      <c r="C625" s="36">
        <v>15.226800000000001</v>
      </c>
      <c r="D625" s="36">
        <v>2.24E-2</v>
      </c>
      <c r="E625" s="36">
        <v>1</v>
      </c>
    </row>
    <row r="626" spans="1:5">
      <c r="A626" s="36">
        <v>74</v>
      </c>
      <c r="B626" s="36">
        <v>4.2666250000000003</v>
      </c>
      <c r="C626" s="36">
        <v>15.226800000000001</v>
      </c>
      <c r="D626" s="36">
        <v>2.24E-2</v>
      </c>
      <c r="E626" s="36">
        <v>1</v>
      </c>
    </row>
    <row r="627" spans="1:5">
      <c r="A627" s="36">
        <v>75</v>
      </c>
      <c r="B627" s="36">
        <v>4.2666250000000003</v>
      </c>
      <c r="C627" s="36">
        <v>16.0532</v>
      </c>
      <c r="D627" s="36">
        <v>2.24E-2</v>
      </c>
      <c r="E627" s="36">
        <v>1</v>
      </c>
    </row>
    <row r="628" spans="1:5">
      <c r="A628" s="36">
        <v>76</v>
      </c>
      <c r="B628" s="36">
        <v>5.0930249999999999</v>
      </c>
      <c r="C628" s="36">
        <v>16.0532</v>
      </c>
      <c r="D628" s="36">
        <v>2.24E-2</v>
      </c>
      <c r="E628" s="36">
        <v>1</v>
      </c>
    </row>
    <row r="629" spans="1:5">
      <c r="A629" s="36">
        <v>77</v>
      </c>
      <c r="B629" s="36">
        <v>4.9956249999999995</v>
      </c>
      <c r="C629" s="36">
        <v>15.226800000000001</v>
      </c>
      <c r="D629" s="36">
        <v>2.24E-2</v>
      </c>
      <c r="E629" s="36">
        <v>1</v>
      </c>
    </row>
    <row r="630" spans="1:5">
      <c r="A630" s="36">
        <v>78</v>
      </c>
      <c r="B630" s="36">
        <v>4.169225</v>
      </c>
      <c r="C630" s="36">
        <v>15.226800000000001</v>
      </c>
      <c r="D630" s="36">
        <v>2.24E-2</v>
      </c>
      <c r="E630" s="36">
        <v>1</v>
      </c>
    </row>
    <row r="631" spans="1:5">
      <c r="A631" s="36">
        <v>79</v>
      </c>
      <c r="B631" s="36">
        <v>4.169225</v>
      </c>
      <c r="C631" s="36">
        <v>16.0532</v>
      </c>
      <c r="D631" s="36">
        <v>2.24E-2</v>
      </c>
      <c r="E631" s="36">
        <v>1</v>
      </c>
    </row>
    <row r="632" spans="1:5">
      <c r="A632" s="36">
        <v>80</v>
      </c>
      <c r="B632" s="36">
        <v>4.9956249999999995</v>
      </c>
      <c r="C632" s="36">
        <v>16.0532</v>
      </c>
      <c r="D632" s="36">
        <v>2.24E-2</v>
      </c>
      <c r="E632" s="36">
        <v>1</v>
      </c>
    </row>
    <row r="633" spans="1:5">
      <c r="A633" s="36">
        <v>81</v>
      </c>
      <c r="B633" s="36">
        <v>4.9418749999999996</v>
      </c>
      <c r="C633" s="36">
        <v>15.226800000000001</v>
      </c>
      <c r="D633" s="36">
        <v>2.24E-2</v>
      </c>
      <c r="E633" s="36">
        <v>1</v>
      </c>
    </row>
    <row r="634" spans="1:5">
      <c r="A634" s="36">
        <v>82</v>
      </c>
      <c r="B634" s="36">
        <v>4.115475</v>
      </c>
      <c r="C634" s="36">
        <v>15.226800000000001</v>
      </c>
      <c r="D634" s="36">
        <v>2.24E-2</v>
      </c>
      <c r="E634" s="36">
        <v>1</v>
      </c>
    </row>
    <row r="635" spans="1:5">
      <c r="A635" s="36">
        <v>83</v>
      </c>
      <c r="B635" s="36">
        <v>4.115475</v>
      </c>
      <c r="C635" s="36">
        <v>16.0532</v>
      </c>
      <c r="D635" s="36">
        <v>2.24E-2</v>
      </c>
      <c r="E635" s="36">
        <v>1</v>
      </c>
    </row>
    <row r="636" spans="1:5">
      <c r="A636" s="36">
        <v>84</v>
      </c>
      <c r="B636" s="36">
        <v>4.9418749999999996</v>
      </c>
      <c r="C636" s="36">
        <v>16.0532</v>
      </c>
      <c r="D636" s="36">
        <v>2.24E-2</v>
      </c>
      <c r="E636" s="36">
        <v>1</v>
      </c>
    </row>
    <row r="637" spans="1:5">
      <c r="A637" s="36">
        <v>85</v>
      </c>
      <c r="B637" s="36">
        <v>4.8914999999999997</v>
      </c>
      <c r="C637" s="36">
        <v>15.226800000000001</v>
      </c>
      <c r="D637" s="36">
        <v>2.24E-2</v>
      </c>
      <c r="E637" s="36">
        <v>1</v>
      </c>
    </row>
    <row r="638" spans="1:5">
      <c r="A638" s="36">
        <v>86</v>
      </c>
      <c r="B638" s="36">
        <v>4.0651000000000002</v>
      </c>
      <c r="C638" s="36">
        <v>15.226800000000001</v>
      </c>
      <c r="D638" s="36">
        <v>2.24E-2</v>
      </c>
      <c r="E638" s="36">
        <v>1</v>
      </c>
    </row>
    <row r="639" spans="1:5">
      <c r="A639" s="36">
        <v>87</v>
      </c>
      <c r="B639" s="36">
        <v>4.0651000000000002</v>
      </c>
      <c r="C639" s="36">
        <v>16.0532</v>
      </c>
      <c r="D639" s="36">
        <v>2.24E-2</v>
      </c>
      <c r="E639" s="36">
        <v>1</v>
      </c>
    </row>
    <row r="640" spans="1:5">
      <c r="A640" s="36">
        <v>88</v>
      </c>
      <c r="B640" s="36">
        <v>4.8914999999999997</v>
      </c>
      <c r="C640" s="36">
        <v>16.0532</v>
      </c>
      <c r="D640" s="36">
        <v>2.24E-2</v>
      </c>
      <c r="E640" s="36">
        <v>1</v>
      </c>
    </row>
    <row r="641" spans="1:5">
      <c r="A641" s="36">
        <v>89</v>
      </c>
      <c r="B641" s="36">
        <v>4.8067499999999992</v>
      </c>
      <c r="C641" s="36">
        <v>15.226800000000001</v>
      </c>
      <c r="D641" s="36">
        <v>2.24E-2</v>
      </c>
      <c r="E641" s="36">
        <v>1</v>
      </c>
    </row>
    <row r="642" spans="1:5">
      <c r="A642" s="36">
        <v>90</v>
      </c>
      <c r="B642" s="36">
        <v>3.9803499999999996</v>
      </c>
      <c r="C642" s="36">
        <v>15.226800000000001</v>
      </c>
      <c r="D642" s="36">
        <v>2.24E-2</v>
      </c>
      <c r="E642" s="36">
        <v>1</v>
      </c>
    </row>
    <row r="643" spans="1:5">
      <c r="A643" s="36">
        <v>91</v>
      </c>
      <c r="B643" s="36">
        <v>3.9803499999999996</v>
      </c>
      <c r="C643" s="36">
        <v>16.0532</v>
      </c>
      <c r="D643" s="36">
        <v>2.24E-2</v>
      </c>
      <c r="E643" s="36">
        <v>1</v>
      </c>
    </row>
    <row r="644" spans="1:5">
      <c r="A644" s="36">
        <v>92</v>
      </c>
      <c r="B644" s="36">
        <v>4.8067499999999992</v>
      </c>
      <c r="C644" s="36">
        <v>16.0532</v>
      </c>
      <c r="D644" s="36">
        <v>2.24E-2</v>
      </c>
      <c r="E644" s="36">
        <v>1</v>
      </c>
    </row>
    <row r="645" spans="1:5">
      <c r="A645" s="36">
        <v>93</v>
      </c>
      <c r="B645" s="36">
        <v>4.719875</v>
      </c>
      <c r="C645" s="36">
        <v>15.226800000000001</v>
      </c>
      <c r="D645" s="36">
        <v>2.24E-2</v>
      </c>
      <c r="E645" s="36">
        <v>1</v>
      </c>
    </row>
    <row r="646" spans="1:5">
      <c r="A646" s="36">
        <v>94</v>
      </c>
      <c r="B646" s="36">
        <v>3.8934750000000005</v>
      </c>
      <c r="C646" s="36">
        <v>15.226800000000001</v>
      </c>
      <c r="D646" s="36">
        <v>2.24E-2</v>
      </c>
      <c r="E646" s="36">
        <v>1</v>
      </c>
    </row>
    <row r="647" spans="1:5">
      <c r="A647" s="36">
        <v>95</v>
      </c>
      <c r="B647" s="36">
        <v>3.8934750000000005</v>
      </c>
      <c r="C647" s="36">
        <v>16.0532</v>
      </c>
      <c r="D647" s="36">
        <v>2.24E-2</v>
      </c>
      <c r="E647" s="36">
        <v>1</v>
      </c>
    </row>
    <row r="648" spans="1:5">
      <c r="A648" s="36">
        <v>96</v>
      </c>
      <c r="B648" s="36">
        <v>4.719875</v>
      </c>
      <c r="C648" s="36">
        <v>16.0532</v>
      </c>
      <c r="D648" s="36">
        <v>2.24E-2</v>
      </c>
      <c r="E648" s="36">
        <v>1</v>
      </c>
    </row>
    <row r="649" spans="1:5">
      <c r="A649" s="36">
        <v>97</v>
      </c>
      <c r="B649" s="36">
        <v>4.6401500000000002</v>
      </c>
      <c r="C649" s="36">
        <v>15.226800000000001</v>
      </c>
      <c r="D649" s="36">
        <v>2.24E-2</v>
      </c>
      <c r="E649" s="36">
        <v>1</v>
      </c>
    </row>
    <row r="650" spans="1:5">
      <c r="A650" s="36">
        <v>98</v>
      </c>
      <c r="B650" s="36">
        <v>3.8137500000000006</v>
      </c>
      <c r="C650" s="36">
        <v>15.226800000000001</v>
      </c>
      <c r="D650" s="36">
        <v>2.24E-2</v>
      </c>
      <c r="E650" s="36">
        <v>1</v>
      </c>
    </row>
    <row r="651" spans="1:5">
      <c r="A651" s="36">
        <v>99</v>
      </c>
      <c r="B651" s="36">
        <v>3.8137500000000006</v>
      </c>
      <c r="C651" s="36">
        <v>16.0532</v>
      </c>
      <c r="D651" s="36">
        <v>2.24E-2</v>
      </c>
      <c r="E651" s="36">
        <v>1</v>
      </c>
    </row>
    <row r="652" spans="1:5">
      <c r="A652" s="36">
        <v>100</v>
      </c>
      <c r="B652" s="36">
        <v>4.6401500000000002</v>
      </c>
      <c r="C652" s="36">
        <v>16.0532</v>
      </c>
      <c r="D652" s="36">
        <v>2.24E-2</v>
      </c>
      <c r="E652" s="36">
        <v>1</v>
      </c>
    </row>
    <row r="653" spans="1:5">
      <c r="A653" s="36">
        <v>101</v>
      </c>
      <c r="B653" s="36">
        <v>4.5968499999999999</v>
      </c>
      <c r="C653" s="36">
        <v>15.226800000000001</v>
      </c>
      <c r="D653" s="36">
        <v>2.24E-2</v>
      </c>
      <c r="E653" s="36">
        <v>1</v>
      </c>
    </row>
    <row r="654" spans="1:5">
      <c r="A654" s="36">
        <v>102</v>
      </c>
      <c r="B654" s="36">
        <v>3.7704500000000003</v>
      </c>
      <c r="C654" s="36">
        <v>15.226800000000001</v>
      </c>
      <c r="D654" s="36">
        <v>2.24E-2</v>
      </c>
      <c r="E654" s="36">
        <v>1</v>
      </c>
    </row>
    <row r="655" spans="1:5">
      <c r="A655" s="36">
        <v>103</v>
      </c>
      <c r="B655" s="36">
        <v>3.7704500000000003</v>
      </c>
      <c r="C655" s="36">
        <v>16.0532</v>
      </c>
      <c r="D655" s="36">
        <v>2.24E-2</v>
      </c>
      <c r="E655" s="36">
        <v>1</v>
      </c>
    </row>
    <row r="656" spans="1:5">
      <c r="A656" s="36">
        <v>104</v>
      </c>
      <c r="B656" s="36">
        <v>4.5968499999999999</v>
      </c>
      <c r="C656" s="36">
        <v>16.0532</v>
      </c>
      <c r="D656" s="36">
        <v>2.24E-2</v>
      </c>
      <c r="E656" s="36">
        <v>1</v>
      </c>
    </row>
    <row r="657" spans="1:5">
      <c r="A657" s="36">
        <v>105</v>
      </c>
      <c r="B657" s="36">
        <v>4.55755</v>
      </c>
      <c r="C657" s="36">
        <v>15.226800000000001</v>
      </c>
      <c r="D657" s="36">
        <v>2.24E-2</v>
      </c>
      <c r="E657" s="36">
        <v>1</v>
      </c>
    </row>
    <row r="658" spans="1:5">
      <c r="A658" s="36">
        <v>106</v>
      </c>
      <c r="B658" s="36">
        <v>3.7311500000000004</v>
      </c>
      <c r="C658" s="36">
        <v>15.226800000000001</v>
      </c>
      <c r="D658" s="36">
        <v>2.24E-2</v>
      </c>
      <c r="E658" s="36">
        <v>1</v>
      </c>
    </row>
    <row r="659" spans="1:5">
      <c r="A659" s="36">
        <v>107</v>
      </c>
      <c r="B659" s="36">
        <v>3.7311500000000004</v>
      </c>
      <c r="C659" s="36">
        <v>16.0532</v>
      </c>
      <c r="D659" s="36">
        <v>2.24E-2</v>
      </c>
      <c r="E659" s="36">
        <v>1</v>
      </c>
    </row>
    <row r="660" spans="1:5">
      <c r="A660" s="36">
        <v>108</v>
      </c>
      <c r="B660" s="36">
        <v>4.55755</v>
      </c>
      <c r="C660" s="36">
        <v>16.0532</v>
      </c>
      <c r="D660" s="36">
        <v>2.24E-2</v>
      </c>
      <c r="E660" s="36">
        <v>1</v>
      </c>
    </row>
    <row r="661" spans="1:5">
      <c r="A661" s="36">
        <v>109</v>
      </c>
      <c r="B661" s="36">
        <v>4.4888750000000002</v>
      </c>
      <c r="C661" s="36">
        <v>15.226800000000001</v>
      </c>
      <c r="D661" s="36">
        <v>2.24E-2</v>
      </c>
      <c r="E661" s="36">
        <v>1</v>
      </c>
    </row>
    <row r="662" spans="1:5">
      <c r="A662" s="36">
        <v>110</v>
      </c>
      <c r="B662" s="36">
        <v>3.6624750000000006</v>
      </c>
      <c r="C662" s="36">
        <v>15.226800000000001</v>
      </c>
      <c r="D662" s="36">
        <v>2.24E-2</v>
      </c>
      <c r="E662" s="36">
        <v>1</v>
      </c>
    </row>
    <row r="663" spans="1:5">
      <c r="A663" s="36">
        <v>111</v>
      </c>
      <c r="B663" s="36">
        <v>3.6624750000000006</v>
      </c>
      <c r="C663" s="36">
        <v>16.0532</v>
      </c>
      <c r="D663" s="36">
        <v>2.24E-2</v>
      </c>
      <c r="E663" s="36">
        <v>1</v>
      </c>
    </row>
    <row r="664" spans="1:5">
      <c r="A664" s="36">
        <v>112</v>
      </c>
      <c r="B664" s="36">
        <v>4.4888750000000002</v>
      </c>
      <c r="C664" s="36">
        <v>16.0532</v>
      </c>
      <c r="D664" s="36">
        <v>2.24E-2</v>
      </c>
      <c r="E664" s="36">
        <v>1</v>
      </c>
    </row>
    <row r="665" spans="1:5">
      <c r="A665" s="36">
        <v>113</v>
      </c>
      <c r="B665" s="36">
        <v>4.4182749999999995</v>
      </c>
      <c r="C665" s="36">
        <v>15.226800000000001</v>
      </c>
      <c r="D665" s="36">
        <v>2.24E-2</v>
      </c>
      <c r="E665" s="36">
        <v>1</v>
      </c>
    </row>
    <row r="666" spans="1:5">
      <c r="A666" s="36">
        <v>114</v>
      </c>
      <c r="B666" s="36">
        <v>3.5918749999999999</v>
      </c>
      <c r="C666" s="36">
        <v>15.226800000000001</v>
      </c>
      <c r="D666" s="36">
        <v>2.24E-2</v>
      </c>
      <c r="E666" s="36">
        <v>1</v>
      </c>
    </row>
    <row r="667" spans="1:5">
      <c r="A667" s="36">
        <v>115</v>
      </c>
      <c r="B667" s="36">
        <v>3.5918749999999999</v>
      </c>
      <c r="C667" s="36">
        <v>16.0532</v>
      </c>
      <c r="D667" s="36">
        <v>2.24E-2</v>
      </c>
      <c r="E667" s="36">
        <v>1</v>
      </c>
    </row>
    <row r="668" spans="1:5">
      <c r="A668" s="36">
        <v>116</v>
      </c>
      <c r="B668" s="36">
        <v>4.4182749999999995</v>
      </c>
      <c r="C668" s="36">
        <v>16.0532</v>
      </c>
      <c r="D668" s="36">
        <v>2.24E-2</v>
      </c>
      <c r="E668" s="36">
        <v>1</v>
      </c>
    </row>
    <row r="669" spans="1:5">
      <c r="A669" s="36">
        <v>117</v>
      </c>
      <c r="B669" s="36">
        <v>4.3524000000000003</v>
      </c>
      <c r="C669" s="36">
        <v>15.226800000000001</v>
      </c>
      <c r="D669" s="36">
        <v>2.24E-2</v>
      </c>
      <c r="E669" s="36">
        <v>1</v>
      </c>
    </row>
    <row r="670" spans="1:5">
      <c r="A670" s="36">
        <v>118</v>
      </c>
      <c r="B670" s="36">
        <v>3.5259999999999998</v>
      </c>
      <c r="C670" s="36">
        <v>15.226800000000001</v>
      </c>
      <c r="D670" s="36">
        <v>2.24E-2</v>
      </c>
      <c r="E670" s="36">
        <v>1</v>
      </c>
    </row>
    <row r="671" spans="1:5">
      <c r="A671" s="36">
        <v>119</v>
      </c>
      <c r="B671" s="36">
        <v>3.5259999999999998</v>
      </c>
      <c r="C671" s="36">
        <v>16.0532</v>
      </c>
      <c r="D671" s="36">
        <v>2.24E-2</v>
      </c>
      <c r="E671" s="36">
        <v>1</v>
      </c>
    </row>
    <row r="672" spans="1:5">
      <c r="A672" s="36">
        <v>120</v>
      </c>
      <c r="B672" s="36">
        <v>4.3524000000000003</v>
      </c>
      <c r="C672" s="36">
        <v>16.0532</v>
      </c>
      <c r="D672" s="36">
        <v>2.24E-2</v>
      </c>
      <c r="E672" s="36">
        <v>1</v>
      </c>
    </row>
    <row r="673" spans="1:5">
      <c r="A673" s="36">
        <v>121</v>
      </c>
      <c r="B673" s="36">
        <v>4.3171749999999998</v>
      </c>
      <c r="C673" s="36">
        <v>15.226800000000001</v>
      </c>
      <c r="D673" s="36">
        <v>2.24E-2</v>
      </c>
      <c r="E673" s="36">
        <v>1</v>
      </c>
    </row>
    <row r="674" spans="1:5">
      <c r="A674" s="36">
        <v>122</v>
      </c>
      <c r="B674" s="36">
        <v>3.4907750000000002</v>
      </c>
      <c r="C674" s="36">
        <v>15.226800000000001</v>
      </c>
      <c r="D674" s="36">
        <v>2.24E-2</v>
      </c>
      <c r="E674" s="36">
        <v>1</v>
      </c>
    </row>
    <row r="675" spans="1:5">
      <c r="A675" s="36">
        <v>123</v>
      </c>
      <c r="B675" s="36">
        <v>3.4907750000000002</v>
      </c>
      <c r="C675" s="36">
        <v>16.0532</v>
      </c>
      <c r="D675" s="36">
        <v>2.24E-2</v>
      </c>
      <c r="E675" s="36">
        <v>1</v>
      </c>
    </row>
    <row r="676" spans="1:5">
      <c r="A676" s="36">
        <v>124</v>
      </c>
      <c r="B676" s="36">
        <v>4.3171749999999998</v>
      </c>
      <c r="C676" s="36">
        <v>16.0532</v>
      </c>
      <c r="D676" s="36">
        <v>2.24E-2</v>
      </c>
      <c r="E676" s="36">
        <v>1</v>
      </c>
    </row>
    <row r="677" spans="1:5">
      <c r="A677" s="36">
        <v>125</v>
      </c>
      <c r="B677" s="36">
        <v>4.2859999999999996</v>
      </c>
      <c r="C677" s="36">
        <v>15.226800000000001</v>
      </c>
      <c r="D677" s="36">
        <v>2.24E-2</v>
      </c>
      <c r="E677" s="36">
        <v>1</v>
      </c>
    </row>
    <row r="678" spans="1:5">
      <c r="A678" s="36">
        <v>126</v>
      </c>
      <c r="B678" s="36">
        <v>3.4596</v>
      </c>
      <c r="C678" s="36">
        <v>15.226800000000001</v>
      </c>
      <c r="D678" s="36">
        <v>2.24E-2</v>
      </c>
      <c r="E678" s="36">
        <v>1</v>
      </c>
    </row>
    <row r="679" spans="1:5">
      <c r="A679" s="36">
        <v>127</v>
      </c>
      <c r="B679" s="36">
        <v>3.4596</v>
      </c>
      <c r="C679" s="36">
        <v>16.0532</v>
      </c>
      <c r="D679" s="36">
        <v>2.24E-2</v>
      </c>
      <c r="E679" s="36">
        <v>1</v>
      </c>
    </row>
    <row r="680" spans="1:5">
      <c r="A680" s="36">
        <v>128</v>
      </c>
      <c r="B680" s="36">
        <v>4.2859999999999996</v>
      </c>
      <c r="C680" s="36">
        <v>16.0532</v>
      </c>
      <c r="D680" s="36">
        <v>2.24E-2</v>
      </c>
      <c r="E680" s="36">
        <v>1</v>
      </c>
    </row>
    <row r="681" spans="1:5">
      <c r="A681" s="36">
        <v>129</v>
      </c>
      <c r="B681" s="36">
        <v>4.2299749999999996</v>
      </c>
      <c r="C681" s="36">
        <v>15.226800000000001</v>
      </c>
      <c r="D681" s="36">
        <v>2.24E-2</v>
      </c>
      <c r="E681" s="36">
        <v>1</v>
      </c>
    </row>
    <row r="682" spans="1:5">
      <c r="A682" s="36">
        <v>130</v>
      </c>
      <c r="B682" s="36">
        <v>3.403575</v>
      </c>
      <c r="C682" s="36">
        <v>15.226800000000001</v>
      </c>
      <c r="D682" s="36">
        <v>2.24E-2</v>
      </c>
      <c r="E682" s="36">
        <v>1</v>
      </c>
    </row>
    <row r="683" spans="1:5">
      <c r="A683" s="36">
        <v>131</v>
      </c>
      <c r="B683" s="36">
        <v>3.403575</v>
      </c>
      <c r="C683" s="36">
        <v>16.0532</v>
      </c>
      <c r="D683" s="36">
        <v>2.24E-2</v>
      </c>
      <c r="E683" s="36">
        <v>1</v>
      </c>
    </row>
    <row r="684" spans="1:5">
      <c r="A684" s="36">
        <v>132</v>
      </c>
      <c r="B684" s="36">
        <v>4.2299749999999996</v>
      </c>
      <c r="C684" s="36">
        <v>16.0532</v>
      </c>
      <c r="D684" s="36">
        <v>2.24E-2</v>
      </c>
      <c r="E684" s="36">
        <v>1</v>
      </c>
    </row>
    <row r="685" spans="1:5">
      <c r="A685" s="36">
        <v>133</v>
      </c>
      <c r="B685" s="36">
        <v>4.1727249999999998</v>
      </c>
      <c r="C685" s="36">
        <v>15.226800000000001</v>
      </c>
      <c r="D685" s="36">
        <v>2.24E-2</v>
      </c>
      <c r="E685" s="36">
        <v>1</v>
      </c>
    </row>
    <row r="686" spans="1:5">
      <c r="A686" s="36">
        <v>134</v>
      </c>
      <c r="B686" s="36">
        <v>3.3463250000000002</v>
      </c>
      <c r="C686" s="36">
        <v>15.226800000000001</v>
      </c>
      <c r="D686" s="36">
        <v>2.24E-2</v>
      </c>
      <c r="E686" s="36">
        <v>1</v>
      </c>
    </row>
    <row r="687" spans="1:5">
      <c r="A687" s="36">
        <v>135</v>
      </c>
      <c r="B687" s="36">
        <v>3.3463250000000002</v>
      </c>
      <c r="C687" s="36">
        <v>16.0532</v>
      </c>
      <c r="D687" s="36">
        <v>2.24E-2</v>
      </c>
      <c r="E687" s="36">
        <v>1</v>
      </c>
    </row>
    <row r="688" spans="1:5">
      <c r="A688" s="36">
        <v>136</v>
      </c>
      <c r="B688" s="36">
        <v>4.1727249999999998</v>
      </c>
      <c r="C688" s="36">
        <v>16.0532</v>
      </c>
      <c r="D688" s="36">
        <v>2.24E-2</v>
      </c>
      <c r="E688" s="36">
        <v>1</v>
      </c>
    </row>
    <row r="689" spans="1:5">
      <c r="A689" s="36">
        <v>137</v>
      </c>
      <c r="B689" s="36">
        <v>4.1181999999999999</v>
      </c>
      <c r="C689" s="36">
        <v>15.226800000000001</v>
      </c>
      <c r="D689" s="36">
        <v>2.24E-2</v>
      </c>
      <c r="E689" s="36">
        <v>1</v>
      </c>
    </row>
    <row r="690" spans="1:5">
      <c r="A690" s="36">
        <v>138</v>
      </c>
      <c r="B690" s="36">
        <v>3.2918000000000003</v>
      </c>
      <c r="C690" s="36">
        <v>15.226800000000001</v>
      </c>
      <c r="D690" s="36">
        <v>2.24E-2</v>
      </c>
      <c r="E690" s="36">
        <v>1</v>
      </c>
    </row>
    <row r="691" spans="1:5">
      <c r="A691" s="36">
        <v>139</v>
      </c>
      <c r="B691" s="36">
        <v>3.2918000000000003</v>
      </c>
      <c r="C691" s="36">
        <v>16.0532</v>
      </c>
      <c r="D691" s="36">
        <v>2.24E-2</v>
      </c>
      <c r="E691" s="36">
        <v>1</v>
      </c>
    </row>
    <row r="692" spans="1:5">
      <c r="A692" s="36">
        <v>140</v>
      </c>
      <c r="B692" s="36">
        <v>4.1181999999999999</v>
      </c>
      <c r="C692" s="36">
        <v>16.0532</v>
      </c>
      <c r="D692" s="36">
        <v>2.24E-2</v>
      </c>
      <c r="E692" s="36">
        <v>1</v>
      </c>
    </row>
    <row r="693" spans="1:5">
      <c r="A693" s="36">
        <v>141</v>
      </c>
      <c r="B693" s="36">
        <v>4.0891999999999999</v>
      </c>
      <c r="C693" s="36">
        <v>15.226800000000001</v>
      </c>
      <c r="D693" s="36">
        <v>2.24E-2</v>
      </c>
      <c r="E693" s="36">
        <v>1</v>
      </c>
    </row>
    <row r="694" spans="1:5">
      <c r="A694" s="36">
        <v>142</v>
      </c>
      <c r="B694" s="36">
        <v>3.2628000000000004</v>
      </c>
      <c r="C694" s="36">
        <v>15.226800000000001</v>
      </c>
      <c r="D694" s="36">
        <v>2.24E-2</v>
      </c>
      <c r="E694" s="36">
        <v>1</v>
      </c>
    </row>
    <row r="695" spans="1:5">
      <c r="A695" s="36">
        <v>143</v>
      </c>
      <c r="B695" s="36">
        <v>3.2628000000000004</v>
      </c>
      <c r="C695" s="36">
        <v>16.0532</v>
      </c>
      <c r="D695" s="36">
        <v>2.24E-2</v>
      </c>
      <c r="E695" s="36">
        <v>1</v>
      </c>
    </row>
    <row r="696" spans="1:5">
      <c r="A696" s="36">
        <v>144</v>
      </c>
      <c r="B696" s="36">
        <v>4.0891999999999999</v>
      </c>
      <c r="C696" s="36">
        <v>16.0532</v>
      </c>
      <c r="D696" s="36">
        <v>2.24E-2</v>
      </c>
      <c r="E696" s="36">
        <v>1</v>
      </c>
    </row>
    <row r="697" spans="1:5">
      <c r="A697" s="36">
        <v>145</v>
      </c>
      <c r="B697" s="36">
        <v>4.0643750000000001</v>
      </c>
      <c r="C697" s="36">
        <v>15.226800000000001</v>
      </c>
      <c r="D697" s="36">
        <v>2.24E-2</v>
      </c>
      <c r="E697" s="36">
        <v>1</v>
      </c>
    </row>
    <row r="698" spans="1:5">
      <c r="A698" s="36">
        <v>146</v>
      </c>
      <c r="B698" s="36">
        <v>3.2379750000000005</v>
      </c>
      <c r="C698" s="36">
        <v>15.226800000000001</v>
      </c>
      <c r="D698" s="36">
        <v>2.24E-2</v>
      </c>
      <c r="E698" s="36">
        <v>1</v>
      </c>
    </row>
    <row r="699" spans="1:5">
      <c r="A699" s="36">
        <v>147</v>
      </c>
      <c r="B699" s="36">
        <v>3.2379750000000005</v>
      </c>
      <c r="C699" s="36">
        <v>16.0532</v>
      </c>
      <c r="D699" s="36">
        <v>2.24E-2</v>
      </c>
      <c r="E699" s="36">
        <v>1</v>
      </c>
    </row>
    <row r="700" spans="1:5">
      <c r="A700" s="36">
        <v>148</v>
      </c>
      <c r="B700" s="36">
        <v>4.0643750000000001</v>
      </c>
      <c r="C700" s="36">
        <v>16.0532</v>
      </c>
      <c r="D700" s="36">
        <v>2.24E-2</v>
      </c>
      <c r="E700" s="36">
        <v>1</v>
      </c>
    </row>
    <row r="701" spans="1:5">
      <c r="A701" s="36">
        <v>149</v>
      </c>
      <c r="B701" s="36">
        <v>4.0184499999999996</v>
      </c>
      <c r="C701" s="36">
        <v>15.226800000000001</v>
      </c>
      <c r="D701" s="36">
        <v>2.24E-2</v>
      </c>
      <c r="E701" s="36">
        <v>1</v>
      </c>
    </row>
    <row r="702" spans="1:5">
      <c r="A702" s="36">
        <v>150</v>
      </c>
      <c r="B702" s="36">
        <v>3.1920500000000001</v>
      </c>
      <c r="C702" s="36">
        <v>15.226800000000001</v>
      </c>
      <c r="D702" s="36">
        <v>2.24E-2</v>
      </c>
      <c r="E702" s="36">
        <v>1</v>
      </c>
    </row>
    <row r="703" spans="1:5">
      <c r="A703" s="36">
        <v>151</v>
      </c>
      <c r="B703" s="36">
        <v>3.1920500000000001</v>
      </c>
      <c r="C703" s="36">
        <v>16.0532</v>
      </c>
      <c r="D703" s="36">
        <v>2.24E-2</v>
      </c>
      <c r="E703" s="36">
        <v>1</v>
      </c>
    </row>
    <row r="704" spans="1:5">
      <c r="A704" s="36">
        <v>152</v>
      </c>
      <c r="B704" s="36">
        <v>4.0184499999999996</v>
      </c>
      <c r="C704" s="36">
        <v>16.0532</v>
      </c>
      <c r="D704" s="36">
        <v>2.24E-2</v>
      </c>
      <c r="E704" s="36">
        <v>1</v>
      </c>
    </row>
    <row r="705" spans="1:5">
      <c r="A705" s="36">
        <v>153</v>
      </c>
      <c r="B705" s="36">
        <v>3.9716750000000003</v>
      </c>
      <c r="C705" s="36">
        <v>15.226800000000001</v>
      </c>
      <c r="D705" s="36">
        <v>2.24E-2</v>
      </c>
      <c r="E705" s="36">
        <v>1</v>
      </c>
    </row>
    <row r="706" spans="1:5">
      <c r="A706" s="36">
        <v>154</v>
      </c>
      <c r="B706" s="36">
        <v>3.1452749999999998</v>
      </c>
      <c r="C706" s="36">
        <v>15.226800000000001</v>
      </c>
      <c r="D706" s="36">
        <v>2.24E-2</v>
      </c>
      <c r="E706" s="36">
        <v>1</v>
      </c>
    </row>
    <row r="707" spans="1:5">
      <c r="A707" s="36">
        <v>155</v>
      </c>
      <c r="B707" s="36">
        <v>3.1452749999999998</v>
      </c>
      <c r="C707" s="36">
        <v>16.0532</v>
      </c>
      <c r="D707" s="36">
        <v>2.24E-2</v>
      </c>
      <c r="E707" s="36">
        <v>1</v>
      </c>
    </row>
    <row r="708" spans="1:5">
      <c r="A708" s="36">
        <v>156</v>
      </c>
      <c r="B708" s="36">
        <v>3.9716750000000003</v>
      </c>
      <c r="C708" s="36">
        <v>16.0532</v>
      </c>
      <c r="D708" s="36">
        <v>2.24E-2</v>
      </c>
      <c r="E708" s="36">
        <v>1</v>
      </c>
    </row>
    <row r="709" spans="1:5">
      <c r="A709" s="36">
        <v>157</v>
      </c>
      <c r="B709" s="36">
        <v>3.9280749999999998</v>
      </c>
      <c r="C709" s="36">
        <v>15.226800000000001</v>
      </c>
      <c r="D709" s="36">
        <v>2.24E-2</v>
      </c>
      <c r="E709" s="36">
        <v>1</v>
      </c>
    </row>
    <row r="710" spans="1:5">
      <c r="A710" s="36">
        <v>158</v>
      </c>
      <c r="B710" s="36">
        <v>3.1016750000000002</v>
      </c>
      <c r="C710" s="36">
        <v>15.226800000000001</v>
      </c>
      <c r="D710" s="36">
        <v>2.24E-2</v>
      </c>
      <c r="E710" s="36">
        <v>1</v>
      </c>
    </row>
    <row r="711" spans="1:5">
      <c r="A711" s="36">
        <v>159</v>
      </c>
      <c r="B711" s="36">
        <v>3.1016750000000002</v>
      </c>
      <c r="C711" s="36">
        <v>16.0532</v>
      </c>
      <c r="D711" s="36">
        <v>2.24E-2</v>
      </c>
      <c r="E711" s="36">
        <v>1</v>
      </c>
    </row>
    <row r="712" spans="1:5">
      <c r="A712" s="36">
        <v>160</v>
      </c>
      <c r="B712" s="36">
        <v>3.9280749999999998</v>
      </c>
      <c r="C712" s="36">
        <v>16.0532</v>
      </c>
      <c r="D712" s="36">
        <v>2.24E-2</v>
      </c>
      <c r="E712" s="36">
        <v>1</v>
      </c>
    </row>
    <row r="713" spans="1:5">
      <c r="A713" s="36">
        <v>161</v>
      </c>
      <c r="B713" s="36">
        <v>3.9042000000000003</v>
      </c>
      <c r="C713" s="36">
        <v>15.226800000000001</v>
      </c>
      <c r="D713" s="36">
        <v>2.24E-2</v>
      </c>
      <c r="E713" s="36">
        <v>1</v>
      </c>
    </row>
    <row r="714" spans="1:5">
      <c r="A714" s="36">
        <v>162</v>
      </c>
      <c r="B714" s="36">
        <v>3.0777999999999999</v>
      </c>
      <c r="C714" s="36">
        <v>15.226800000000001</v>
      </c>
      <c r="D714" s="36">
        <v>2.24E-2</v>
      </c>
      <c r="E714" s="36">
        <v>1</v>
      </c>
    </row>
    <row r="715" spans="1:5">
      <c r="A715" s="36">
        <v>163</v>
      </c>
      <c r="B715" s="36">
        <v>3.0777999999999999</v>
      </c>
      <c r="C715" s="36">
        <v>16.0532</v>
      </c>
      <c r="D715" s="36">
        <v>2.24E-2</v>
      </c>
      <c r="E715" s="36">
        <v>1</v>
      </c>
    </row>
    <row r="716" spans="1:5">
      <c r="A716" s="36">
        <v>164</v>
      </c>
      <c r="B716" s="36">
        <v>3.9042000000000003</v>
      </c>
      <c r="C716" s="36">
        <v>16.0532</v>
      </c>
      <c r="D716" s="36">
        <v>2.24E-2</v>
      </c>
      <c r="E716" s="36">
        <v>1</v>
      </c>
    </row>
    <row r="717" spans="1:5">
      <c r="A717" s="36">
        <v>165</v>
      </c>
      <c r="B717" s="36">
        <v>3.8828499999999995</v>
      </c>
      <c r="C717" s="36">
        <v>15.226800000000001</v>
      </c>
      <c r="D717" s="36">
        <v>2.24E-2</v>
      </c>
      <c r="E717" s="36">
        <v>1</v>
      </c>
    </row>
    <row r="718" spans="1:5">
      <c r="A718" s="36">
        <v>166</v>
      </c>
      <c r="B718" s="36">
        <v>3.0564499999999999</v>
      </c>
      <c r="C718" s="36">
        <v>15.226800000000001</v>
      </c>
      <c r="D718" s="36">
        <v>2.24E-2</v>
      </c>
      <c r="E718" s="36">
        <v>1</v>
      </c>
    </row>
    <row r="719" spans="1:5">
      <c r="A719" s="36">
        <v>167</v>
      </c>
      <c r="B719" s="36">
        <v>3.0564499999999999</v>
      </c>
      <c r="C719" s="36">
        <v>16.0532</v>
      </c>
      <c r="D719" s="36">
        <v>2.24E-2</v>
      </c>
      <c r="E719" s="36">
        <v>1</v>
      </c>
    </row>
    <row r="720" spans="1:5">
      <c r="A720" s="36">
        <v>168</v>
      </c>
      <c r="B720" s="36">
        <v>3.8828499999999995</v>
      </c>
      <c r="C720" s="36">
        <v>16.0532</v>
      </c>
      <c r="D720" s="36">
        <v>2.24E-2</v>
      </c>
      <c r="E720" s="36">
        <v>1</v>
      </c>
    </row>
    <row r="721" spans="1:5">
      <c r="A721" s="36">
        <v>169</v>
      </c>
      <c r="B721" s="36">
        <v>3.8452500000000001</v>
      </c>
      <c r="C721" s="36">
        <v>15.226800000000001</v>
      </c>
      <c r="D721" s="36">
        <v>2.24E-2</v>
      </c>
      <c r="E721" s="36">
        <v>1</v>
      </c>
    </row>
    <row r="722" spans="1:5">
      <c r="A722" s="36">
        <v>170</v>
      </c>
      <c r="B722" s="36">
        <v>3.0188499999999996</v>
      </c>
      <c r="C722" s="36">
        <v>15.226800000000001</v>
      </c>
      <c r="D722" s="36">
        <v>2.24E-2</v>
      </c>
      <c r="E722" s="36">
        <v>1</v>
      </c>
    </row>
    <row r="723" spans="1:5">
      <c r="A723" s="36">
        <v>171</v>
      </c>
      <c r="B723" s="36">
        <v>3.0188499999999996</v>
      </c>
      <c r="C723" s="36">
        <v>16.0532</v>
      </c>
      <c r="D723" s="36">
        <v>2.24E-2</v>
      </c>
      <c r="E723" s="36">
        <v>1</v>
      </c>
    </row>
    <row r="724" spans="1:5">
      <c r="A724" s="36">
        <v>172</v>
      </c>
      <c r="B724" s="36">
        <v>3.8452500000000001</v>
      </c>
      <c r="C724" s="36">
        <v>16.0532</v>
      </c>
      <c r="D724" s="36">
        <v>2.24E-2</v>
      </c>
      <c r="E724" s="36">
        <v>1</v>
      </c>
    </row>
    <row r="725" spans="1:5">
      <c r="A725" s="36">
        <v>173</v>
      </c>
      <c r="B725" s="36">
        <v>3.8070750000000002</v>
      </c>
      <c r="C725" s="36">
        <v>15.226800000000001</v>
      </c>
      <c r="D725" s="36">
        <v>2.24E-2</v>
      </c>
      <c r="E725" s="36">
        <v>1</v>
      </c>
    </row>
    <row r="726" spans="1:5">
      <c r="A726" s="36">
        <v>174</v>
      </c>
      <c r="B726" s="36">
        <v>2.9806749999999997</v>
      </c>
      <c r="C726" s="36">
        <v>15.226800000000001</v>
      </c>
      <c r="D726" s="36">
        <v>2.24E-2</v>
      </c>
      <c r="E726" s="36">
        <v>1</v>
      </c>
    </row>
    <row r="727" spans="1:5">
      <c r="A727" s="36">
        <v>175</v>
      </c>
      <c r="B727" s="36">
        <v>2.9806749999999997</v>
      </c>
      <c r="C727" s="36">
        <v>16.0532</v>
      </c>
      <c r="D727" s="36">
        <v>2.24E-2</v>
      </c>
      <c r="E727" s="36">
        <v>1</v>
      </c>
    </row>
    <row r="728" spans="1:5">
      <c r="A728" s="36">
        <v>176</v>
      </c>
      <c r="B728" s="36">
        <v>3.8070750000000002</v>
      </c>
      <c r="C728" s="36">
        <v>16.0532</v>
      </c>
      <c r="D728" s="36">
        <v>2.24E-2</v>
      </c>
      <c r="E728" s="36">
        <v>1</v>
      </c>
    </row>
    <row r="729" spans="1:5">
      <c r="A729" s="36">
        <v>177</v>
      </c>
      <c r="B729" s="36">
        <v>3.7725</v>
      </c>
      <c r="C729" s="36">
        <v>15.226800000000001</v>
      </c>
      <c r="D729" s="36">
        <v>2.24E-2</v>
      </c>
      <c r="E729" s="36">
        <v>1</v>
      </c>
    </row>
    <row r="730" spans="1:5">
      <c r="A730" s="36">
        <v>178</v>
      </c>
      <c r="B730" s="36">
        <v>2.9461000000000004</v>
      </c>
      <c r="C730" s="36">
        <v>15.226800000000001</v>
      </c>
      <c r="D730" s="36">
        <v>2.24E-2</v>
      </c>
      <c r="E730" s="36">
        <v>1</v>
      </c>
    </row>
    <row r="731" spans="1:5">
      <c r="A731" s="36">
        <v>179</v>
      </c>
      <c r="B731" s="36">
        <v>2.9461000000000004</v>
      </c>
      <c r="C731" s="36">
        <v>16.0532</v>
      </c>
      <c r="D731" s="36">
        <v>2.24E-2</v>
      </c>
      <c r="E731" s="36">
        <v>1</v>
      </c>
    </row>
    <row r="732" spans="1:5">
      <c r="A732" s="36">
        <v>180</v>
      </c>
      <c r="B732" s="36">
        <v>3.7725</v>
      </c>
      <c r="C732" s="36">
        <v>16.0532</v>
      </c>
      <c r="D732" s="36">
        <v>2.24E-2</v>
      </c>
      <c r="E732" s="36">
        <v>1</v>
      </c>
    </row>
    <row r="733" spans="1:5">
      <c r="A733" s="36">
        <v>181</v>
      </c>
      <c r="B733" s="36">
        <v>3.7549250000000001</v>
      </c>
      <c r="C733" s="36">
        <v>15.226800000000001</v>
      </c>
      <c r="D733" s="36">
        <v>2.24E-2</v>
      </c>
      <c r="E733" s="36">
        <v>1</v>
      </c>
    </row>
    <row r="734" spans="1:5">
      <c r="A734" s="36">
        <v>182</v>
      </c>
      <c r="B734" s="36">
        <v>2.9285249999999996</v>
      </c>
      <c r="C734" s="36">
        <v>15.226800000000001</v>
      </c>
      <c r="D734" s="36">
        <v>2.24E-2</v>
      </c>
      <c r="E734" s="36">
        <v>1</v>
      </c>
    </row>
    <row r="735" spans="1:5">
      <c r="A735" s="36">
        <v>183</v>
      </c>
      <c r="B735" s="36">
        <v>2.9285249999999996</v>
      </c>
      <c r="C735" s="36">
        <v>16.0532</v>
      </c>
      <c r="D735" s="36">
        <v>2.24E-2</v>
      </c>
      <c r="E735" s="36">
        <v>1</v>
      </c>
    </row>
    <row r="736" spans="1:5">
      <c r="A736" s="36">
        <v>184</v>
      </c>
      <c r="B736" s="36">
        <v>3.7549250000000001</v>
      </c>
      <c r="C736" s="36">
        <v>16.0532</v>
      </c>
      <c r="D736" s="36">
        <v>2.24E-2</v>
      </c>
      <c r="E736" s="36">
        <v>1</v>
      </c>
    </row>
    <row r="737" spans="1:5">
      <c r="A737" s="55">
        <v>1</v>
      </c>
      <c r="B737" s="55">
        <v>-7.1350749999999996</v>
      </c>
      <c r="C737" s="55">
        <v>-15.761600000000001</v>
      </c>
      <c r="D737" s="55">
        <v>3.04E-2</v>
      </c>
      <c r="E737" s="55">
        <v>1</v>
      </c>
    </row>
    <row r="738" spans="1:5">
      <c r="A738" s="55">
        <v>2</v>
      </c>
      <c r="B738" s="55">
        <v>-7.3782749999999995</v>
      </c>
      <c r="C738" s="55">
        <v>-15.761600000000001</v>
      </c>
      <c r="D738" s="55">
        <v>3.04E-2</v>
      </c>
      <c r="E738" s="55">
        <v>1</v>
      </c>
    </row>
    <row r="739" spans="1:5">
      <c r="A739" s="55">
        <v>3</v>
      </c>
      <c r="B739" s="55">
        <v>-7.3782749999999995</v>
      </c>
      <c r="C739" s="55">
        <v>-15.5184</v>
      </c>
      <c r="D739" s="55">
        <v>3.04E-2</v>
      </c>
      <c r="E739" s="55">
        <v>1</v>
      </c>
    </row>
    <row r="740" spans="1:5">
      <c r="A740" s="55">
        <v>4</v>
      </c>
      <c r="B740" s="55">
        <v>-7.1350749999999996</v>
      </c>
      <c r="C740" s="55">
        <v>-15.5184</v>
      </c>
      <c r="D740" s="55">
        <v>3.04E-2</v>
      </c>
      <c r="E740" s="55">
        <v>1</v>
      </c>
    </row>
    <row r="741" spans="1:5">
      <c r="A741" s="55">
        <v>5</v>
      </c>
      <c r="B741" s="55">
        <v>-6.9364250000000007</v>
      </c>
      <c r="C741" s="55">
        <v>-15.761600000000001</v>
      </c>
      <c r="D741" s="55">
        <v>3.04E-2</v>
      </c>
      <c r="E741" s="55">
        <v>1</v>
      </c>
    </row>
    <row r="742" spans="1:5">
      <c r="A742" s="55">
        <v>6</v>
      </c>
      <c r="B742" s="55">
        <v>-7.1796250000000006</v>
      </c>
      <c r="C742" s="55">
        <v>-15.761600000000001</v>
      </c>
      <c r="D742" s="55">
        <v>3.04E-2</v>
      </c>
      <c r="E742" s="55">
        <v>1</v>
      </c>
    </row>
    <row r="743" spans="1:5">
      <c r="A743" s="55">
        <v>7</v>
      </c>
      <c r="B743" s="55">
        <v>-7.1796250000000006</v>
      </c>
      <c r="C743" s="55">
        <v>-15.5184</v>
      </c>
      <c r="D743" s="55">
        <v>3.04E-2</v>
      </c>
      <c r="E743" s="55">
        <v>1</v>
      </c>
    </row>
    <row r="744" spans="1:5">
      <c r="A744" s="55">
        <v>8</v>
      </c>
      <c r="B744" s="55">
        <v>-6.9364250000000007</v>
      </c>
      <c r="C744" s="55">
        <v>-15.5184</v>
      </c>
      <c r="D744" s="55">
        <v>3.04E-2</v>
      </c>
      <c r="E744" s="55">
        <v>1</v>
      </c>
    </row>
    <row r="745" spans="1:5">
      <c r="A745" s="55">
        <v>9</v>
      </c>
      <c r="B745" s="55">
        <v>-6.7008000000000001</v>
      </c>
      <c r="C745" s="55">
        <v>-15.761600000000001</v>
      </c>
      <c r="D745" s="55">
        <v>3.04E-2</v>
      </c>
      <c r="E745" s="55">
        <v>1</v>
      </c>
    </row>
    <row r="746" spans="1:5">
      <c r="A746" s="55">
        <v>10</v>
      </c>
      <c r="B746" s="55">
        <v>-6.944</v>
      </c>
      <c r="C746" s="55">
        <v>-15.761600000000001</v>
      </c>
      <c r="D746" s="55">
        <v>3.04E-2</v>
      </c>
      <c r="E746" s="55">
        <v>1</v>
      </c>
    </row>
    <row r="747" spans="1:5">
      <c r="A747" s="55">
        <v>11</v>
      </c>
      <c r="B747" s="55">
        <v>-6.944</v>
      </c>
      <c r="C747" s="55">
        <v>-15.5184</v>
      </c>
      <c r="D747" s="55">
        <v>3.04E-2</v>
      </c>
      <c r="E747" s="55">
        <v>1</v>
      </c>
    </row>
    <row r="748" spans="1:5">
      <c r="A748" s="55">
        <v>12</v>
      </c>
      <c r="B748" s="55">
        <v>-6.7008000000000001</v>
      </c>
      <c r="C748" s="55">
        <v>-15.5184</v>
      </c>
      <c r="D748" s="55">
        <v>3.04E-2</v>
      </c>
      <c r="E748" s="55">
        <v>1</v>
      </c>
    </row>
    <row r="749" spans="1:5">
      <c r="A749" s="55">
        <v>13</v>
      </c>
      <c r="B749" s="55">
        <v>-6.4505499999999998</v>
      </c>
      <c r="C749" s="55">
        <v>-15.761600000000001</v>
      </c>
      <c r="D749" s="55">
        <v>3.04E-2</v>
      </c>
      <c r="E749" s="55">
        <v>1</v>
      </c>
    </row>
    <row r="750" spans="1:5">
      <c r="A750" s="55">
        <v>14</v>
      </c>
      <c r="B750" s="55">
        <v>-6.6937499999999996</v>
      </c>
      <c r="C750" s="55">
        <v>-15.761600000000001</v>
      </c>
      <c r="D750" s="55">
        <v>3.04E-2</v>
      </c>
      <c r="E750" s="55">
        <v>1</v>
      </c>
    </row>
    <row r="751" spans="1:5">
      <c r="A751" s="55">
        <v>15</v>
      </c>
      <c r="B751" s="55">
        <v>-6.6937499999999996</v>
      </c>
      <c r="C751" s="55">
        <v>-15.5184</v>
      </c>
      <c r="D751" s="55">
        <v>3.04E-2</v>
      </c>
      <c r="E751" s="55">
        <v>1</v>
      </c>
    </row>
    <row r="752" spans="1:5">
      <c r="A752" s="55">
        <v>16</v>
      </c>
      <c r="B752" s="55">
        <v>-6.4505499999999998</v>
      </c>
      <c r="C752" s="55">
        <v>-15.5184</v>
      </c>
      <c r="D752" s="55">
        <v>3.04E-2</v>
      </c>
      <c r="E752" s="55">
        <v>1</v>
      </c>
    </row>
    <row r="753" spans="1:5">
      <c r="A753" s="55">
        <v>17</v>
      </c>
      <c r="B753" s="55">
        <v>-6.2256749999999998</v>
      </c>
      <c r="C753" s="55">
        <v>-15.761600000000001</v>
      </c>
      <c r="D753" s="55">
        <v>3.04E-2</v>
      </c>
      <c r="E753" s="55">
        <v>1</v>
      </c>
    </row>
    <row r="754" spans="1:5">
      <c r="A754" s="55">
        <v>18</v>
      </c>
      <c r="B754" s="55">
        <v>-6.4688749999999997</v>
      </c>
      <c r="C754" s="55">
        <v>-15.761600000000001</v>
      </c>
      <c r="D754" s="55">
        <v>3.04E-2</v>
      </c>
      <c r="E754" s="55">
        <v>1</v>
      </c>
    </row>
    <row r="755" spans="1:5">
      <c r="A755" s="55">
        <v>19</v>
      </c>
      <c r="B755" s="55">
        <v>-6.4688749999999997</v>
      </c>
      <c r="C755" s="55">
        <v>-15.5184</v>
      </c>
      <c r="D755" s="55">
        <v>3.04E-2</v>
      </c>
      <c r="E755" s="55">
        <v>1</v>
      </c>
    </row>
    <row r="756" spans="1:5">
      <c r="A756" s="55">
        <v>20</v>
      </c>
      <c r="B756" s="55">
        <v>-6.2256749999999998</v>
      </c>
      <c r="C756" s="55">
        <v>-15.5184</v>
      </c>
      <c r="D756" s="55">
        <v>3.04E-2</v>
      </c>
      <c r="E756" s="55">
        <v>1</v>
      </c>
    </row>
    <row r="757" spans="1:5">
      <c r="A757" s="55">
        <v>21</v>
      </c>
      <c r="B757" s="55">
        <v>-6.1092000000000004</v>
      </c>
      <c r="C757" s="55">
        <v>-15.761600000000001</v>
      </c>
      <c r="D757" s="55">
        <v>3.04E-2</v>
      </c>
      <c r="E757" s="55">
        <v>1</v>
      </c>
    </row>
    <row r="758" spans="1:5">
      <c r="A758" s="55">
        <v>22</v>
      </c>
      <c r="B758" s="55">
        <v>-6.3524000000000003</v>
      </c>
      <c r="C758" s="55">
        <v>-15.761600000000001</v>
      </c>
      <c r="D758" s="55">
        <v>3.04E-2</v>
      </c>
      <c r="E758" s="55">
        <v>1</v>
      </c>
    </row>
    <row r="759" spans="1:5">
      <c r="A759" s="55">
        <v>23</v>
      </c>
      <c r="B759" s="55">
        <v>-6.3524000000000003</v>
      </c>
      <c r="C759" s="55">
        <v>-15.5184</v>
      </c>
      <c r="D759" s="55">
        <v>3.04E-2</v>
      </c>
      <c r="E759" s="55">
        <v>1</v>
      </c>
    </row>
    <row r="760" spans="1:5">
      <c r="A760" s="55">
        <v>24</v>
      </c>
      <c r="B760" s="55">
        <v>-6.1092000000000004</v>
      </c>
      <c r="C760" s="55">
        <v>-15.5184</v>
      </c>
      <c r="D760" s="55">
        <v>3.04E-2</v>
      </c>
      <c r="E760" s="55">
        <v>1</v>
      </c>
    </row>
    <row r="761" spans="1:5">
      <c r="A761" s="55">
        <v>25</v>
      </c>
      <c r="B761" s="55">
        <v>-5.9964249999999995</v>
      </c>
      <c r="C761" s="55">
        <v>-15.761600000000001</v>
      </c>
      <c r="D761" s="55">
        <v>3.04E-2</v>
      </c>
      <c r="E761" s="55">
        <v>1</v>
      </c>
    </row>
    <row r="762" spans="1:5">
      <c r="A762" s="55">
        <v>26</v>
      </c>
      <c r="B762" s="55">
        <v>-6.2396249999999993</v>
      </c>
      <c r="C762" s="55">
        <v>-15.761600000000001</v>
      </c>
      <c r="D762" s="55">
        <v>3.04E-2</v>
      </c>
      <c r="E762" s="55">
        <v>1</v>
      </c>
    </row>
    <row r="763" spans="1:5">
      <c r="A763" s="55">
        <v>27</v>
      </c>
      <c r="B763" s="55">
        <v>-6.2396249999999993</v>
      </c>
      <c r="C763" s="55">
        <v>-15.5184</v>
      </c>
      <c r="D763" s="55">
        <v>3.04E-2</v>
      </c>
      <c r="E763" s="55">
        <v>1</v>
      </c>
    </row>
    <row r="764" spans="1:5">
      <c r="A764" s="55">
        <v>28</v>
      </c>
      <c r="B764" s="55">
        <v>-5.9964249999999995</v>
      </c>
      <c r="C764" s="55">
        <v>-15.5184</v>
      </c>
      <c r="D764" s="55">
        <v>3.04E-2</v>
      </c>
      <c r="E764" s="55">
        <v>1</v>
      </c>
    </row>
    <row r="765" spans="1:5">
      <c r="A765" s="55">
        <v>29</v>
      </c>
      <c r="B765" s="55">
        <v>-5.5201000000000002</v>
      </c>
      <c r="C765" s="55">
        <v>-16.0519</v>
      </c>
      <c r="D765" s="55">
        <v>2.64E-2</v>
      </c>
      <c r="E765" s="55">
        <v>1</v>
      </c>
    </row>
    <row r="766" spans="1:5">
      <c r="A766" s="55">
        <v>30</v>
      </c>
      <c r="B766" s="55">
        <v>-6.3439000000000005</v>
      </c>
      <c r="C766" s="55">
        <v>-16.0519</v>
      </c>
      <c r="D766" s="55">
        <v>2.64E-2</v>
      </c>
      <c r="E766" s="55">
        <v>1</v>
      </c>
    </row>
    <row r="767" spans="1:5">
      <c r="A767" s="55">
        <v>31</v>
      </c>
      <c r="B767" s="55">
        <v>-6.3439000000000005</v>
      </c>
      <c r="C767" s="55">
        <v>-15.228100000000001</v>
      </c>
      <c r="D767" s="55">
        <v>2.64E-2</v>
      </c>
      <c r="E767" s="55">
        <v>1</v>
      </c>
    </row>
    <row r="768" spans="1:5">
      <c r="A768" s="55">
        <v>32</v>
      </c>
      <c r="B768" s="55">
        <v>-5.5201000000000002</v>
      </c>
      <c r="C768" s="55">
        <v>-15.228100000000001</v>
      </c>
      <c r="D768" s="55">
        <v>2.64E-2</v>
      </c>
      <c r="E768" s="55">
        <v>1</v>
      </c>
    </row>
    <row r="769" spans="1:5">
      <c r="A769" s="55">
        <v>33</v>
      </c>
      <c r="B769" s="55">
        <v>-5.3394000000000004</v>
      </c>
      <c r="C769" s="55">
        <v>-16.0519</v>
      </c>
      <c r="D769" s="55">
        <v>2.64E-2</v>
      </c>
      <c r="E769" s="55">
        <v>1</v>
      </c>
    </row>
    <row r="770" spans="1:5">
      <c r="A770" s="55">
        <v>34</v>
      </c>
      <c r="B770" s="55">
        <v>-6.1632000000000007</v>
      </c>
      <c r="C770" s="55">
        <v>-16.0519</v>
      </c>
      <c r="D770" s="55">
        <v>2.64E-2</v>
      </c>
      <c r="E770" s="55">
        <v>1</v>
      </c>
    </row>
    <row r="771" spans="1:5">
      <c r="A771" s="55">
        <v>35</v>
      </c>
      <c r="B771" s="55">
        <v>-6.1632000000000007</v>
      </c>
      <c r="C771" s="55">
        <v>-15.228100000000001</v>
      </c>
      <c r="D771" s="55">
        <v>2.64E-2</v>
      </c>
      <c r="E771" s="55">
        <v>1</v>
      </c>
    </row>
    <row r="772" spans="1:5">
      <c r="A772" s="55">
        <v>36</v>
      </c>
      <c r="B772" s="55">
        <v>-5.3394000000000004</v>
      </c>
      <c r="C772" s="55">
        <v>-15.228100000000001</v>
      </c>
      <c r="D772" s="55">
        <v>2.64E-2</v>
      </c>
      <c r="E772" s="55">
        <v>1</v>
      </c>
    </row>
    <row r="773" spans="1:5">
      <c r="A773" s="55">
        <v>37</v>
      </c>
      <c r="B773" s="55">
        <v>-5.182175</v>
      </c>
      <c r="C773" s="55">
        <v>-16.0519</v>
      </c>
      <c r="D773" s="55">
        <v>2.64E-2</v>
      </c>
      <c r="E773" s="55">
        <v>1</v>
      </c>
    </row>
    <row r="774" spans="1:5">
      <c r="A774" s="55">
        <v>38</v>
      </c>
      <c r="B774" s="55">
        <v>-6.0059750000000003</v>
      </c>
      <c r="C774" s="55">
        <v>-16.0519</v>
      </c>
      <c r="D774" s="55">
        <v>2.64E-2</v>
      </c>
      <c r="E774" s="55">
        <v>1</v>
      </c>
    </row>
    <row r="775" spans="1:5">
      <c r="A775" s="55">
        <v>39</v>
      </c>
      <c r="B775" s="55">
        <v>-6.0059750000000003</v>
      </c>
      <c r="C775" s="55">
        <v>-15.228100000000001</v>
      </c>
      <c r="D775" s="55">
        <v>2.64E-2</v>
      </c>
      <c r="E775" s="55">
        <v>1</v>
      </c>
    </row>
    <row r="776" spans="1:5">
      <c r="A776" s="55">
        <v>40</v>
      </c>
      <c r="B776" s="55">
        <v>-5.182175</v>
      </c>
      <c r="C776" s="55">
        <v>-15.228100000000001</v>
      </c>
      <c r="D776" s="55">
        <v>2.64E-2</v>
      </c>
      <c r="E776" s="55">
        <v>1</v>
      </c>
    </row>
    <row r="777" spans="1:5">
      <c r="A777" s="55">
        <v>41</v>
      </c>
      <c r="B777" s="55">
        <v>-5.0947249999999995</v>
      </c>
      <c r="C777" s="55">
        <v>-16.0519</v>
      </c>
      <c r="D777" s="55">
        <v>2.64E-2</v>
      </c>
      <c r="E777" s="55">
        <v>1</v>
      </c>
    </row>
    <row r="778" spans="1:5">
      <c r="A778" s="55">
        <v>42</v>
      </c>
      <c r="B778" s="55">
        <v>-5.9185249999999998</v>
      </c>
      <c r="C778" s="55">
        <v>-16.0519</v>
      </c>
      <c r="D778" s="55">
        <v>2.64E-2</v>
      </c>
      <c r="E778" s="55">
        <v>1</v>
      </c>
    </row>
    <row r="779" spans="1:5">
      <c r="A779" s="55">
        <v>43</v>
      </c>
      <c r="B779" s="55">
        <v>-5.9185249999999998</v>
      </c>
      <c r="C779" s="55">
        <v>-15.228100000000001</v>
      </c>
      <c r="D779" s="55">
        <v>2.64E-2</v>
      </c>
      <c r="E779" s="55">
        <v>1</v>
      </c>
    </row>
    <row r="780" spans="1:5">
      <c r="A780" s="55">
        <v>44</v>
      </c>
      <c r="B780" s="55">
        <v>-5.0947249999999995</v>
      </c>
      <c r="C780" s="55">
        <v>-15.228100000000001</v>
      </c>
      <c r="D780" s="55">
        <v>2.64E-2</v>
      </c>
      <c r="E780" s="55">
        <v>1</v>
      </c>
    </row>
    <row r="781" spans="1:5">
      <c r="A781" s="55">
        <v>45</v>
      </c>
      <c r="B781" s="55">
        <v>-5.0107749999999998</v>
      </c>
      <c r="C781" s="55">
        <v>-16.0519</v>
      </c>
      <c r="D781" s="55">
        <v>2.64E-2</v>
      </c>
      <c r="E781" s="55">
        <v>1</v>
      </c>
    </row>
    <row r="782" spans="1:5">
      <c r="A782" s="55">
        <v>46</v>
      </c>
      <c r="B782" s="55">
        <v>-5.8345750000000001</v>
      </c>
      <c r="C782" s="55">
        <v>-16.0519</v>
      </c>
      <c r="D782" s="55">
        <v>2.64E-2</v>
      </c>
      <c r="E782" s="55">
        <v>1</v>
      </c>
    </row>
    <row r="783" spans="1:5">
      <c r="A783" s="55">
        <v>47</v>
      </c>
      <c r="B783" s="55">
        <v>-5.8345750000000001</v>
      </c>
      <c r="C783" s="55">
        <v>-15.228100000000001</v>
      </c>
      <c r="D783" s="55">
        <v>2.64E-2</v>
      </c>
      <c r="E783" s="55">
        <v>1</v>
      </c>
    </row>
    <row r="784" spans="1:5">
      <c r="A784" s="55">
        <v>48</v>
      </c>
      <c r="B784" s="55">
        <v>-5.0107749999999998</v>
      </c>
      <c r="C784" s="55">
        <v>-15.228100000000001</v>
      </c>
      <c r="D784" s="55">
        <v>2.64E-2</v>
      </c>
      <c r="E784" s="55">
        <v>1</v>
      </c>
    </row>
    <row r="785" spans="1:5">
      <c r="A785" s="55">
        <v>49</v>
      </c>
      <c r="B785" s="55">
        <v>-4.8749499999999992</v>
      </c>
      <c r="C785" s="55">
        <v>-16.0519</v>
      </c>
      <c r="D785" s="55">
        <v>2.64E-2</v>
      </c>
      <c r="E785" s="55">
        <v>1</v>
      </c>
    </row>
    <row r="786" spans="1:5">
      <c r="A786" s="55">
        <v>50</v>
      </c>
      <c r="B786" s="55">
        <v>-5.6987499999999995</v>
      </c>
      <c r="C786" s="55">
        <v>-16.0519</v>
      </c>
      <c r="D786" s="55">
        <v>2.64E-2</v>
      </c>
      <c r="E786" s="55">
        <v>1</v>
      </c>
    </row>
    <row r="787" spans="1:5">
      <c r="A787" s="55">
        <v>51</v>
      </c>
      <c r="B787" s="55">
        <v>-5.6987499999999995</v>
      </c>
      <c r="C787" s="55">
        <v>-15.228100000000001</v>
      </c>
      <c r="D787" s="55">
        <v>2.64E-2</v>
      </c>
      <c r="E787" s="55">
        <v>1</v>
      </c>
    </row>
    <row r="788" spans="1:5">
      <c r="A788" s="55">
        <v>52</v>
      </c>
      <c r="B788" s="55">
        <v>-4.8749499999999992</v>
      </c>
      <c r="C788" s="55">
        <v>-15.228100000000001</v>
      </c>
      <c r="D788" s="55">
        <v>2.64E-2</v>
      </c>
      <c r="E788" s="55">
        <v>1</v>
      </c>
    </row>
    <row r="789" spans="1:5">
      <c r="A789" s="55">
        <v>53</v>
      </c>
      <c r="B789" s="55">
        <v>-4.7369750000000002</v>
      </c>
      <c r="C789" s="55">
        <v>-16.0519</v>
      </c>
      <c r="D789" s="55">
        <v>2.64E-2</v>
      </c>
      <c r="E789" s="55">
        <v>1</v>
      </c>
    </row>
    <row r="790" spans="1:5">
      <c r="A790" s="55">
        <v>54</v>
      </c>
      <c r="B790" s="55">
        <v>-5.5607750000000005</v>
      </c>
      <c r="C790" s="55">
        <v>-16.0519</v>
      </c>
      <c r="D790" s="55">
        <v>2.64E-2</v>
      </c>
      <c r="E790" s="55">
        <v>1</v>
      </c>
    </row>
    <row r="791" spans="1:5">
      <c r="A791" s="55">
        <v>55</v>
      </c>
      <c r="B791" s="55">
        <v>-5.5607750000000005</v>
      </c>
      <c r="C791" s="55">
        <v>-15.228100000000001</v>
      </c>
      <c r="D791" s="55">
        <v>2.64E-2</v>
      </c>
      <c r="E791" s="55">
        <v>1</v>
      </c>
    </row>
    <row r="792" spans="1:5">
      <c r="A792" s="55">
        <v>56</v>
      </c>
      <c r="B792" s="55">
        <v>-4.7369750000000002</v>
      </c>
      <c r="C792" s="55">
        <v>-15.228100000000001</v>
      </c>
      <c r="D792" s="55">
        <v>2.64E-2</v>
      </c>
      <c r="E792" s="55">
        <v>1</v>
      </c>
    </row>
    <row r="793" spans="1:5">
      <c r="A793" s="55">
        <v>57</v>
      </c>
      <c r="B793" s="55">
        <v>-4.6148499999999997</v>
      </c>
      <c r="C793" s="55">
        <v>-16.0519</v>
      </c>
      <c r="D793" s="55">
        <v>2.64E-2</v>
      </c>
      <c r="E793" s="55">
        <v>1</v>
      </c>
    </row>
    <row r="794" spans="1:5">
      <c r="A794" s="55">
        <v>58</v>
      </c>
      <c r="B794" s="55">
        <v>-5.43865</v>
      </c>
      <c r="C794" s="55">
        <v>-16.0519</v>
      </c>
      <c r="D794" s="55">
        <v>2.64E-2</v>
      </c>
      <c r="E794" s="55">
        <v>1</v>
      </c>
    </row>
    <row r="795" spans="1:5">
      <c r="A795" s="55">
        <v>59</v>
      </c>
      <c r="B795" s="55">
        <v>-5.43865</v>
      </c>
      <c r="C795" s="55">
        <v>-15.228100000000001</v>
      </c>
      <c r="D795" s="55">
        <v>2.64E-2</v>
      </c>
      <c r="E795" s="55">
        <v>1</v>
      </c>
    </row>
    <row r="796" spans="1:5">
      <c r="A796" s="55">
        <v>60</v>
      </c>
      <c r="B796" s="55">
        <v>-4.6148499999999997</v>
      </c>
      <c r="C796" s="55">
        <v>-15.228100000000001</v>
      </c>
      <c r="D796" s="55">
        <v>2.64E-2</v>
      </c>
      <c r="E796" s="55">
        <v>1</v>
      </c>
    </row>
    <row r="797" spans="1:5">
      <c r="A797" s="55">
        <v>61</v>
      </c>
      <c r="B797" s="55">
        <v>-4.5457999999999998</v>
      </c>
      <c r="C797" s="55">
        <v>-16.0532</v>
      </c>
      <c r="D797" s="55">
        <v>2.24E-2</v>
      </c>
      <c r="E797" s="55">
        <v>1</v>
      </c>
    </row>
    <row r="798" spans="1:5">
      <c r="A798" s="55">
        <v>62</v>
      </c>
      <c r="B798" s="55">
        <v>-5.3721999999999994</v>
      </c>
      <c r="C798" s="55">
        <v>-16.0532</v>
      </c>
      <c r="D798" s="55">
        <v>2.24E-2</v>
      </c>
      <c r="E798" s="55">
        <v>1</v>
      </c>
    </row>
    <row r="799" spans="1:5">
      <c r="A799" s="55">
        <v>63</v>
      </c>
      <c r="B799" s="55">
        <v>-5.3721999999999994</v>
      </c>
      <c r="C799" s="55">
        <v>-15.226800000000001</v>
      </c>
      <c r="D799" s="55">
        <v>2.24E-2</v>
      </c>
      <c r="E799" s="55">
        <v>1</v>
      </c>
    </row>
    <row r="800" spans="1:5">
      <c r="A800" s="55">
        <v>64</v>
      </c>
      <c r="B800" s="55">
        <v>-4.5457999999999998</v>
      </c>
      <c r="C800" s="55">
        <v>-15.226800000000001</v>
      </c>
      <c r="D800" s="55">
        <v>2.24E-2</v>
      </c>
      <c r="E800" s="55">
        <v>1</v>
      </c>
    </row>
    <row r="801" spans="1:5">
      <c r="A801" s="55">
        <v>65</v>
      </c>
      <c r="B801" s="55">
        <v>-4.4814750000000005</v>
      </c>
      <c r="C801" s="55">
        <v>-16.0532</v>
      </c>
      <c r="D801" s="55">
        <v>2.24E-2</v>
      </c>
      <c r="E801" s="55">
        <v>1</v>
      </c>
    </row>
    <row r="802" spans="1:5">
      <c r="A802" s="55">
        <v>66</v>
      </c>
      <c r="B802" s="55">
        <v>-5.3078750000000001</v>
      </c>
      <c r="C802" s="55">
        <v>-16.0532</v>
      </c>
      <c r="D802" s="55">
        <v>2.24E-2</v>
      </c>
      <c r="E802" s="55">
        <v>1</v>
      </c>
    </row>
    <row r="803" spans="1:5">
      <c r="A803" s="55">
        <v>67</v>
      </c>
      <c r="B803" s="55">
        <v>-5.3078750000000001</v>
      </c>
      <c r="C803" s="55">
        <v>-15.226800000000001</v>
      </c>
      <c r="D803" s="55">
        <v>2.24E-2</v>
      </c>
      <c r="E803" s="55">
        <v>1</v>
      </c>
    </row>
    <row r="804" spans="1:5">
      <c r="A804" s="55">
        <v>68</v>
      </c>
      <c r="B804" s="55">
        <v>-4.4814750000000005</v>
      </c>
      <c r="C804" s="55">
        <v>-15.226800000000001</v>
      </c>
      <c r="D804" s="55">
        <v>2.24E-2</v>
      </c>
      <c r="E804" s="55">
        <v>1</v>
      </c>
    </row>
    <row r="805" spans="1:5">
      <c r="A805" s="55">
        <v>69</v>
      </c>
      <c r="B805" s="55">
        <v>-4.3751750000000005</v>
      </c>
      <c r="C805" s="55">
        <v>-16.0532</v>
      </c>
      <c r="D805" s="55">
        <v>2.24E-2</v>
      </c>
      <c r="E805" s="55">
        <v>1</v>
      </c>
    </row>
    <row r="806" spans="1:5">
      <c r="A806" s="55">
        <v>70</v>
      </c>
      <c r="B806" s="55">
        <v>-5.2015750000000001</v>
      </c>
      <c r="C806" s="55">
        <v>-16.0532</v>
      </c>
      <c r="D806" s="55">
        <v>2.24E-2</v>
      </c>
      <c r="E806" s="55">
        <v>1</v>
      </c>
    </row>
    <row r="807" spans="1:5">
      <c r="A807" s="55">
        <v>71</v>
      </c>
      <c r="B807" s="55">
        <v>-5.2015750000000001</v>
      </c>
      <c r="C807" s="55">
        <v>-15.226800000000001</v>
      </c>
      <c r="D807" s="55">
        <v>2.24E-2</v>
      </c>
      <c r="E807" s="55">
        <v>1</v>
      </c>
    </row>
    <row r="808" spans="1:5">
      <c r="A808" s="55">
        <v>72</v>
      </c>
      <c r="B808" s="55">
        <v>-4.3751750000000005</v>
      </c>
      <c r="C808" s="55">
        <v>-15.226800000000001</v>
      </c>
      <c r="D808" s="55">
        <v>2.24E-2</v>
      </c>
      <c r="E808" s="55">
        <v>1</v>
      </c>
    </row>
    <row r="809" spans="1:5">
      <c r="A809" s="55">
        <v>73</v>
      </c>
      <c r="B809" s="55">
        <v>-4.2666250000000003</v>
      </c>
      <c r="C809" s="55">
        <v>-16.0532</v>
      </c>
      <c r="D809" s="55">
        <v>2.24E-2</v>
      </c>
      <c r="E809" s="55">
        <v>1</v>
      </c>
    </row>
    <row r="810" spans="1:5">
      <c r="A810" s="55">
        <v>74</v>
      </c>
      <c r="B810" s="55">
        <v>-5.0930249999999999</v>
      </c>
      <c r="C810" s="55">
        <v>-16.0532</v>
      </c>
      <c r="D810" s="55">
        <v>2.24E-2</v>
      </c>
      <c r="E810" s="55">
        <v>1</v>
      </c>
    </row>
    <row r="811" spans="1:5">
      <c r="A811" s="55">
        <v>75</v>
      </c>
      <c r="B811" s="55">
        <v>-5.0930249999999999</v>
      </c>
      <c r="C811" s="55">
        <v>-15.226800000000001</v>
      </c>
      <c r="D811" s="55">
        <v>2.24E-2</v>
      </c>
      <c r="E811" s="55">
        <v>1</v>
      </c>
    </row>
    <row r="812" spans="1:5">
      <c r="A812" s="55">
        <v>76</v>
      </c>
      <c r="B812" s="55">
        <v>-4.2666250000000003</v>
      </c>
      <c r="C812" s="55">
        <v>-15.226800000000001</v>
      </c>
      <c r="D812" s="55">
        <v>2.24E-2</v>
      </c>
      <c r="E812" s="55">
        <v>1</v>
      </c>
    </row>
    <row r="813" spans="1:5">
      <c r="A813" s="55">
        <v>77</v>
      </c>
      <c r="B813" s="55">
        <v>-4.169225</v>
      </c>
      <c r="C813" s="55">
        <v>-16.0532</v>
      </c>
      <c r="D813" s="55">
        <v>2.24E-2</v>
      </c>
      <c r="E813" s="55">
        <v>1</v>
      </c>
    </row>
    <row r="814" spans="1:5">
      <c r="A814" s="55">
        <v>78</v>
      </c>
      <c r="B814" s="55">
        <v>-4.9956249999999995</v>
      </c>
      <c r="C814" s="55">
        <v>-16.0532</v>
      </c>
      <c r="D814" s="55">
        <v>2.24E-2</v>
      </c>
      <c r="E814" s="55">
        <v>1</v>
      </c>
    </row>
    <row r="815" spans="1:5">
      <c r="A815" s="55">
        <v>79</v>
      </c>
      <c r="B815" s="55">
        <v>-4.9956249999999995</v>
      </c>
      <c r="C815" s="55">
        <v>-15.226800000000001</v>
      </c>
      <c r="D815" s="55">
        <v>2.24E-2</v>
      </c>
      <c r="E815" s="55">
        <v>1</v>
      </c>
    </row>
    <row r="816" spans="1:5">
      <c r="A816" s="55">
        <v>80</v>
      </c>
      <c r="B816" s="55">
        <v>-4.169225</v>
      </c>
      <c r="C816" s="55">
        <v>-15.226800000000001</v>
      </c>
      <c r="D816" s="55">
        <v>2.24E-2</v>
      </c>
      <c r="E816" s="55">
        <v>1</v>
      </c>
    </row>
    <row r="817" spans="1:5">
      <c r="A817" s="55">
        <v>81</v>
      </c>
      <c r="B817" s="55">
        <v>-4.115475</v>
      </c>
      <c r="C817" s="55">
        <v>-16.0532</v>
      </c>
      <c r="D817" s="55">
        <v>2.24E-2</v>
      </c>
      <c r="E817" s="55">
        <v>1</v>
      </c>
    </row>
    <row r="818" spans="1:5">
      <c r="A818" s="55">
        <v>82</v>
      </c>
      <c r="B818" s="55">
        <v>-4.9418749999999996</v>
      </c>
      <c r="C818" s="55">
        <v>-16.0532</v>
      </c>
      <c r="D818" s="55">
        <v>2.24E-2</v>
      </c>
      <c r="E818" s="55">
        <v>1</v>
      </c>
    </row>
    <row r="819" spans="1:5">
      <c r="A819" s="55">
        <v>83</v>
      </c>
      <c r="B819" s="55">
        <v>-4.9418749999999996</v>
      </c>
      <c r="C819" s="55">
        <v>-15.226800000000001</v>
      </c>
      <c r="D819" s="55">
        <v>2.24E-2</v>
      </c>
      <c r="E819" s="55">
        <v>1</v>
      </c>
    </row>
    <row r="820" spans="1:5">
      <c r="A820" s="55">
        <v>84</v>
      </c>
      <c r="B820" s="55">
        <v>-4.115475</v>
      </c>
      <c r="C820" s="55">
        <v>-15.226800000000001</v>
      </c>
      <c r="D820" s="55">
        <v>2.24E-2</v>
      </c>
      <c r="E820" s="55">
        <v>1</v>
      </c>
    </row>
    <row r="821" spans="1:5">
      <c r="A821" s="55">
        <v>85</v>
      </c>
      <c r="B821" s="55">
        <v>-4.0651000000000002</v>
      </c>
      <c r="C821" s="55">
        <v>-16.0532</v>
      </c>
      <c r="D821" s="55">
        <v>2.24E-2</v>
      </c>
      <c r="E821" s="55">
        <v>1</v>
      </c>
    </row>
    <row r="822" spans="1:5">
      <c r="A822" s="55">
        <v>86</v>
      </c>
      <c r="B822" s="55">
        <v>-4.8914999999999997</v>
      </c>
      <c r="C822" s="55">
        <v>-16.0532</v>
      </c>
      <c r="D822" s="55">
        <v>2.24E-2</v>
      </c>
      <c r="E822" s="55">
        <v>1</v>
      </c>
    </row>
    <row r="823" spans="1:5">
      <c r="A823" s="55">
        <v>87</v>
      </c>
      <c r="B823" s="55">
        <v>-4.8914999999999997</v>
      </c>
      <c r="C823" s="55">
        <v>-15.226800000000001</v>
      </c>
      <c r="D823" s="55">
        <v>2.24E-2</v>
      </c>
      <c r="E823" s="55">
        <v>1</v>
      </c>
    </row>
    <row r="824" spans="1:5">
      <c r="A824" s="55">
        <v>88</v>
      </c>
      <c r="B824" s="55">
        <v>-4.0651000000000002</v>
      </c>
      <c r="C824" s="55">
        <v>-15.226800000000001</v>
      </c>
      <c r="D824" s="55">
        <v>2.24E-2</v>
      </c>
      <c r="E824" s="55">
        <v>1</v>
      </c>
    </row>
    <row r="825" spans="1:5">
      <c r="A825" s="55">
        <v>89</v>
      </c>
      <c r="B825" s="55">
        <v>-3.9803499999999996</v>
      </c>
      <c r="C825" s="55">
        <v>-16.0532</v>
      </c>
      <c r="D825" s="55">
        <v>2.24E-2</v>
      </c>
      <c r="E825" s="55">
        <v>1</v>
      </c>
    </row>
    <row r="826" spans="1:5">
      <c r="A826" s="55">
        <v>90</v>
      </c>
      <c r="B826" s="55">
        <v>-4.8067499999999992</v>
      </c>
      <c r="C826" s="55">
        <v>-16.0532</v>
      </c>
      <c r="D826" s="55">
        <v>2.24E-2</v>
      </c>
      <c r="E826" s="55">
        <v>1</v>
      </c>
    </row>
    <row r="827" spans="1:5">
      <c r="A827" s="55">
        <v>91</v>
      </c>
      <c r="B827" s="55">
        <v>-4.8067499999999992</v>
      </c>
      <c r="C827" s="55">
        <v>-15.226800000000001</v>
      </c>
      <c r="D827" s="55">
        <v>2.24E-2</v>
      </c>
      <c r="E827" s="55">
        <v>1</v>
      </c>
    </row>
    <row r="828" spans="1:5">
      <c r="A828" s="55">
        <v>92</v>
      </c>
      <c r="B828" s="55">
        <v>-3.9803499999999996</v>
      </c>
      <c r="C828" s="55">
        <v>-15.226800000000001</v>
      </c>
      <c r="D828" s="55">
        <v>2.24E-2</v>
      </c>
      <c r="E828" s="55">
        <v>1</v>
      </c>
    </row>
    <row r="829" spans="1:5">
      <c r="A829" s="55">
        <v>93</v>
      </c>
      <c r="B829" s="55">
        <v>-3.8934750000000005</v>
      </c>
      <c r="C829" s="55">
        <v>-16.0532</v>
      </c>
      <c r="D829" s="55">
        <v>2.24E-2</v>
      </c>
      <c r="E829" s="55">
        <v>1</v>
      </c>
    </row>
    <row r="830" spans="1:5">
      <c r="A830" s="55">
        <v>94</v>
      </c>
      <c r="B830" s="55">
        <v>-4.719875</v>
      </c>
      <c r="C830" s="55">
        <v>-16.0532</v>
      </c>
      <c r="D830" s="55">
        <v>2.24E-2</v>
      </c>
      <c r="E830" s="55">
        <v>1</v>
      </c>
    </row>
    <row r="831" spans="1:5">
      <c r="A831" s="55">
        <v>95</v>
      </c>
      <c r="B831" s="55">
        <v>-4.719875</v>
      </c>
      <c r="C831" s="55">
        <v>-15.226800000000001</v>
      </c>
      <c r="D831" s="55">
        <v>2.24E-2</v>
      </c>
      <c r="E831" s="55">
        <v>1</v>
      </c>
    </row>
    <row r="832" spans="1:5">
      <c r="A832" s="55">
        <v>96</v>
      </c>
      <c r="B832" s="55">
        <v>-3.8934750000000005</v>
      </c>
      <c r="C832" s="55">
        <v>-15.226800000000001</v>
      </c>
      <c r="D832" s="55">
        <v>2.24E-2</v>
      </c>
      <c r="E832" s="55">
        <v>1</v>
      </c>
    </row>
    <row r="833" spans="1:5">
      <c r="A833" s="55">
        <v>97</v>
      </c>
      <c r="B833" s="55">
        <v>-3.8137500000000006</v>
      </c>
      <c r="C833" s="55">
        <v>-16.0532</v>
      </c>
      <c r="D833" s="55">
        <v>2.24E-2</v>
      </c>
      <c r="E833" s="55">
        <v>1</v>
      </c>
    </row>
    <row r="834" spans="1:5">
      <c r="A834" s="55">
        <v>98</v>
      </c>
      <c r="B834" s="55">
        <v>-4.6401500000000002</v>
      </c>
      <c r="C834" s="55">
        <v>-16.0532</v>
      </c>
      <c r="D834" s="55">
        <v>2.24E-2</v>
      </c>
      <c r="E834" s="55">
        <v>1</v>
      </c>
    </row>
    <row r="835" spans="1:5">
      <c r="A835" s="55">
        <v>99</v>
      </c>
      <c r="B835" s="55">
        <v>-4.6401500000000002</v>
      </c>
      <c r="C835" s="55">
        <v>-15.226800000000001</v>
      </c>
      <c r="D835" s="55">
        <v>2.24E-2</v>
      </c>
      <c r="E835" s="55">
        <v>1</v>
      </c>
    </row>
    <row r="836" spans="1:5">
      <c r="A836" s="55">
        <v>100</v>
      </c>
      <c r="B836" s="55">
        <v>-3.8137500000000006</v>
      </c>
      <c r="C836" s="55">
        <v>-15.226800000000001</v>
      </c>
      <c r="D836" s="55">
        <v>2.24E-2</v>
      </c>
      <c r="E836" s="55">
        <v>1</v>
      </c>
    </row>
    <row r="837" spans="1:5">
      <c r="A837" s="55">
        <v>101</v>
      </c>
      <c r="B837" s="55">
        <v>-3.7704500000000003</v>
      </c>
      <c r="C837" s="55">
        <v>-16.0532</v>
      </c>
      <c r="D837" s="55">
        <v>2.24E-2</v>
      </c>
      <c r="E837" s="55">
        <v>1</v>
      </c>
    </row>
    <row r="838" spans="1:5">
      <c r="A838" s="55">
        <v>102</v>
      </c>
      <c r="B838" s="55">
        <v>-4.5968499999999999</v>
      </c>
      <c r="C838" s="55">
        <v>-16.0532</v>
      </c>
      <c r="D838" s="55">
        <v>2.24E-2</v>
      </c>
      <c r="E838" s="55">
        <v>1</v>
      </c>
    </row>
    <row r="839" spans="1:5">
      <c r="A839" s="55">
        <v>103</v>
      </c>
      <c r="B839" s="55">
        <v>-4.5968499999999999</v>
      </c>
      <c r="C839" s="55">
        <v>-15.226800000000001</v>
      </c>
      <c r="D839" s="55">
        <v>2.24E-2</v>
      </c>
      <c r="E839" s="55">
        <v>1</v>
      </c>
    </row>
    <row r="840" spans="1:5">
      <c r="A840" s="55">
        <v>104</v>
      </c>
      <c r="B840" s="55">
        <v>-3.7704500000000003</v>
      </c>
      <c r="C840" s="55">
        <v>-15.226800000000001</v>
      </c>
      <c r="D840" s="55">
        <v>2.24E-2</v>
      </c>
      <c r="E840" s="55">
        <v>1</v>
      </c>
    </row>
    <row r="841" spans="1:5">
      <c r="A841" s="55">
        <v>105</v>
      </c>
      <c r="B841" s="55">
        <v>-3.7311500000000004</v>
      </c>
      <c r="C841" s="55">
        <v>-16.0532</v>
      </c>
      <c r="D841" s="55">
        <v>2.24E-2</v>
      </c>
      <c r="E841" s="55">
        <v>1</v>
      </c>
    </row>
    <row r="842" spans="1:5">
      <c r="A842" s="55">
        <v>106</v>
      </c>
      <c r="B842" s="55">
        <v>-4.55755</v>
      </c>
      <c r="C842" s="55">
        <v>-16.0532</v>
      </c>
      <c r="D842" s="55">
        <v>2.24E-2</v>
      </c>
      <c r="E842" s="55">
        <v>1</v>
      </c>
    </row>
    <row r="843" spans="1:5">
      <c r="A843" s="55">
        <v>107</v>
      </c>
      <c r="B843" s="55">
        <v>-4.55755</v>
      </c>
      <c r="C843" s="55">
        <v>-15.226800000000001</v>
      </c>
      <c r="D843" s="55">
        <v>2.24E-2</v>
      </c>
      <c r="E843" s="55">
        <v>1</v>
      </c>
    </row>
    <row r="844" spans="1:5">
      <c r="A844" s="55">
        <v>108</v>
      </c>
      <c r="B844" s="55">
        <v>-3.7311500000000004</v>
      </c>
      <c r="C844" s="55">
        <v>-15.226800000000001</v>
      </c>
      <c r="D844" s="55">
        <v>2.24E-2</v>
      </c>
      <c r="E844" s="55">
        <v>1</v>
      </c>
    </row>
    <row r="845" spans="1:5">
      <c r="A845" s="55">
        <v>109</v>
      </c>
      <c r="B845" s="55">
        <v>-3.6624750000000006</v>
      </c>
      <c r="C845" s="55">
        <v>-16.0532</v>
      </c>
      <c r="D845" s="55">
        <v>2.24E-2</v>
      </c>
      <c r="E845" s="55">
        <v>1</v>
      </c>
    </row>
    <row r="846" spans="1:5">
      <c r="A846" s="55">
        <v>110</v>
      </c>
      <c r="B846" s="55">
        <v>-4.4888750000000002</v>
      </c>
      <c r="C846" s="55">
        <v>-16.0532</v>
      </c>
      <c r="D846" s="55">
        <v>2.24E-2</v>
      </c>
      <c r="E846" s="55">
        <v>1</v>
      </c>
    </row>
    <row r="847" spans="1:5">
      <c r="A847" s="55">
        <v>111</v>
      </c>
      <c r="B847" s="55">
        <v>-4.4888750000000002</v>
      </c>
      <c r="C847" s="55">
        <v>-15.226800000000001</v>
      </c>
      <c r="D847" s="55">
        <v>2.24E-2</v>
      </c>
      <c r="E847" s="55">
        <v>1</v>
      </c>
    </row>
    <row r="848" spans="1:5">
      <c r="A848" s="55">
        <v>112</v>
      </c>
      <c r="B848" s="55">
        <v>-3.6624750000000006</v>
      </c>
      <c r="C848" s="55">
        <v>-15.226800000000001</v>
      </c>
      <c r="D848" s="55">
        <v>2.24E-2</v>
      </c>
      <c r="E848" s="55">
        <v>1</v>
      </c>
    </row>
    <row r="849" spans="1:5">
      <c r="A849" s="55">
        <v>113</v>
      </c>
      <c r="B849" s="55">
        <v>-3.5918749999999999</v>
      </c>
      <c r="C849" s="55">
        <v>-16.0532</v>
      </c>
      <c r="D849" s="55">
        <v>2.24E-2</v>
      </c>
      <c r="E849" s="55">
        <v>1</v>
      </c>
    </row>
    <row r="850" spans="1:5">
      <c r="A850" s="55">
        <v>114</v>
      </c>
      <c r="B850" s="55">
        <v>-4.4182749999999995</v>
      </c>
      <c r="C850" s="55">
        <v>-16.0532</v>
      </c>
      <c r="D850" s="55">
        <v>2.24E-2</v>
      </c>
      <c r="E850" s="55">
        <v>1</v>
      </c>
    </row>
    <row r="851" spans="1:5">
      <c r="A851" s="55">
        <v>115</v>
      </c>
      <c r="B851" s="55">
        <v>-4.4182749999999995</v>
      </c>
      <c r="C851" s="55">
        <v>-15.226800000000001</v>
      </c>
      <c r="D851" s="55">
        <v>2.24E-2</v>
      </c>
      <c r="E851" s="55">
        <v>1</v>
      </c>
    </row>
    <row r="852" spans="1:5">
      <c r="A852" s="55">
        <v>116</v>
      </c>
      <c r="B852" s="55">
        <v>-3.5918749999999999</v>
      </c>
      <c r="C852" s="55">
        <v>-15.226800000000001</v>
      </c>
      <c r="D852" s="55">
        <v>2.24E-2</v>
      </c>
      <c r="E852" s="55">
        <v>1</v>
      </c>
    </row>
    <row r="853" spans="1:5">
      <c r="A853" s="55">
        <v>117</v>
      </c>
      <c r="B853" s="55">
        <v>-3.5259999999999998</v>
      </c>
      <c r="C853" s="55">
        <v>-16.0532</v>
      </c>
      <c r="D853" s="55">
        <v>2.24E-2</v>
      </c>
      <c r="E853" s="55">
        <v>1</v>
      </c>
    </row>
    <row r="854" spans="1:5">
      <c r="A854" s="55">
        <v>118</v>
      </c>
      <c r="B854" s="55">
        <v>-4.3524000000000003</v>
      </c>
      <c r="C854" s="55">
        <v>-16.0532</v>
      </c>
      <c r="D854" s="55">
        <v>2.24E-2</v>
      </c>
      <c r="E854" s="55">
        <v>1</v>
      </c>
    </row>
    <row r="855" spans="1:5">
      <c r="A855" s="55">
        <v>119</v>
      </c>
      <c r="B855" s="55">
        <v>-4.3524000000000003</v>
      </c>
      <c r="C855" s="55">
        <v>-15.226800000000001</v>
      </c>
      <c r="D855" s="55">
        <v>2.24E-2</v>
      </c>
      <c r="E855" s="55">
        <v>1</v>
      </c>
    </row>
    <row r="856" spans="1:5">
      <c r="A856" s="55">
        <v>120</v>
      </c>
      <c r="B856" s="55">
        <v>-3.5259999999999998</v>
      </c>
      <c r="C856" s="55">
        <v>-15.226800000000001</v>
      </c>
      <c r="D856" s="55">
        <v>2.24E-2</v>
      </c>
      <c r="E856" s="55">
        <v>1</v>
      </c>
    </row>
    <row r="857" spans="1:5">
      <c r="A857" s="55">
        <v>121</v>
      </c>
      <c r="B857" s="55">
        <v>-3.4907750000000002</v>
      </c>
      <c r="C857" s="55">
        <v>-16.0532</v>
      </c>
      <c r="D857" s="55">
        <v>2.24E-2</v>
      </c>
      <c r="E857" s="55">
        <v>1</v>
      </c>
    </row>
    <row r="858" spans="1:5">
      <c r="A858" s="55">
        <v>122</v>
      </c>
      <c r="B858" s="55">
        <v>-4.3171749999999998</v>
      </c>
      <c r="C858" s="55">
        <v>-16.0532</v>
      </c>
      <c r="D858" s="55">
        <v>2.24E-2</v>
      </c>
      <c r="E858" s="55">
        <v>1</v>
      </c>
    </row>
    <row r="859" spans="1:5">
      <c r="A859" s="55">
        <v>123</v>
      </c>
      <c r="B859" s="55">
        <v>-4.3171749999999998</v>
      </c>
      <c r="C859" s="55">
        <v>-15.226800000000001</v>
      </c>
      <c r="D859" s="55">
        <v>2.24E-2</v>
      </c>
      <c r="E859" s="55">
        <v>1</v>
      </c>
    </row>
    <row r="860" spans="1:5">
      <c r="A860" s="55">
        <v>124</v>
      </c>
      <c r="B860" s="55">
        <v>-3.4907750000000002</v>
      </c>
      <c r="C860" s="55">
        <v>-15.226800000000001</v>
      </c>
      <c r="D860" s="55">
        <v>2.24E-2</v>
      </c>
      <c r="E860" s="55">
        <v>1</v>
      </c>
    </row>
    <row r="861" spans="1:5">
      <c r="A861" s="55">
        <v>125</v>
      </c>
      <c r="B861" s="55">
        <v>-3.4596</v>
      </c>
      <c r="C861" s="55">
        <v>-16.0532</v>
      </c>
      <c r="D861" s="55">
        <v>2.24E-2</v>
      </c>
      <c r="E861" s="55">
        <v>1</v>
      </c>
    </row>
    <row r="862" spans="1:5">
      <c r="A862" s="55">
        <v>126</v>
      </c>
      <c r="B862" s="55">
        <v>-4.2859999999999996</v>
      </c>
      <c r="C862" s="55">
        <v>-16.0532</v>
      </c>
      <c r="D862" s="55">
        <v>2.24E-2</v>
      </c>
      <c r="E862" s="55">
        <v>1</v>
      </c>
    </row>
    <row r="863" spans="1:5">
      <c r="A863" s="55">
        <v>127</v>
      </c>
      <c r="B863" s="55">
        <v>-4.2859999999999996</v>
      </c>
      <c r="C863" s="55">
        <v>-15.226800000000001</v>
      </c>
      <c r="D863" s="55">
        <v>2.24E-2</v>
      </c>
      <c r="E863" s="55">
        <v>1</v>
      </c>
    </row>
    <row r="864" spans="1:5">
      <c r="A864" s="55">
        <v>128</v>
      </c>
      <c r="B864" s="55">
        <v>-3.4596</v>
      </c>
      <c r="C864" s="55">
        <v>-15.226800000000001</v>
      </c>
      <c r="D864" s="55">
        <v>2.24E-2</v>
      </c>
      <c r="E864" s="55">
        <v>1</v>
      </c>
    </row>
    <row r="865" spans="1:5">
      <c r="A865" s="55">
        <v>129</v>
      </c>
      <c r="B865" s="55">
        <v>-3.403575</v>
      </c>
      <c r="C865" s="55">
        <v>-16.0532</v>
      </c>
      <c r="D865" s="55">
        <v>2.24E-2</v>
      </c>
      <c r="E865" s="55">
        <v>1</v>
      </c>
    </row>
    <row r="866" spans="1:5">
      <c r="A866" s="55">
        <v>130</v>
      </c>
      <c r="B866" s="55">
        <v>-4.2299749999999996</v>
      </c>
      <c r="C866" s="55">
        <v>-16.0532</v>
      </c>
      <c r="D866" s="55">
        <v>2.24E-2</v>
      </c>
      <c r="E866" s="55">
        <v>1</v>
      </c>
    </row>
    <row r="867" spans="1:5">
      <c r="A867" s="55">
        <v>131</v>
      </c>
      <c r="B867" s="55">
        <v>-4.2299749999999996</v>
      </c>
      <c r="C867" s="55">
        <v>-15.226800000000001</v>
      </c>
      <c r="D867" s="55">
        <v>2.24E-2</v>
      </c>
      <c r="E867" s="55">
        <v>1</v>
      </c>
    </row>
    <row r="868" spans="1:5">
      <c r="A868" s="55">
        <v>132</v>
      </c>
      <c r="B868" s="55">
        <v>-3.403575</v>
      </c>
      <c r="C868" s="55">
        <v>-15.226800000000001</v>
      </c>
      <c r="D868" s="55">
        <v>2.24E-2</v>
      </c>
      <c r="E868" s="55">
        <v>1</v>
      </c>
    </row>
    <row r="869" spans="1:5">
      <c r="A869" s="55">
        <v>133</v>
      </c>
      <c r="B869" s="55">
        <v>-3.3463250000000002</v>
      </c>
      <c r="C869" s="55">
        <v>-16.0532</v>
      </c>
      <c r="D869" s="55">
        <v>2.24E-2</v>
      </c>
      <c r="E869" s="55">
        <v>1</v>
      </c>
    </row>
    <row r="870" spans="1:5">
      <c r="A870" s="55">
        <v>134</v>
      </c>
      <c r="B870" s="55">
        <v>-4.1727249999999998</v>
      </c>
      <c r="C870" s="55">
        <v>-16.0532</v>
      </c>
      <c r="D870" s="55">
        <v>2.24E-2</v>
      </c>
      <c r="E870" s="55">
        <v>1</v>
      </c>
    </row>
    <row r="871" spans="1:5">
      <c r="A871" s="55">
        <v>135</v>
      </c>
      <c r="B871" s="55">
        <v>-4.1727249999999998</v>
      </c>
      <c r="C871" s="55">
        <v>-15.226800000000001</v>
      </c>
      <c r="D871" s="55">
        <v>2.24E-2</v>
      </c>
      <c r="E871" s="55">
        <v>1</v>
      </c>
    </row>
    <row r="872" spans="1:5">
      <c r="A872" s="55">
        <v>136</v>
      </c>
      <c r="B872" s="55">
        <v>-3.3463250000000002</v>
      </c>
      <c r="C872" s="55">
        <v>-15.226800000000001</v>
      </c>
      <c r="D872" s="55">
        <v>2.24E-2</v>
      </c>
      <c r="E872" s="55">
        <v>1</v>
      </c>
    </row>
    <row r="873" spans="1:5">
      <c r="A873" s="55">
        <v>137</v>
      </c>
      <c r="B873" s="55">
        <v>-3.2918000000000003</v>
      </c>
      <c r="C873" s="55">
        <v>-16.0532</v>
      </c>
      <c r="D873" s="55">
        <v>2.24E-2</v>
      </c>
      <c r="E873" s="55">
        <v>1</v>
      </c>
    </row>
    <row r="874" spans="1:5">
      <c r="A874" s="55">
        <v>138</v>
      </c>
      <c r="B874" s="55">
        <v>-4.1181999999999999</v>
      </c>
      <c r="C874" s="55">
        <v>-16.0532</v>
      </c>
      <c r="D874" s="55">
        <v>2.24E-2</v>
      </c>
      <c r="E874" s="55">
        <v>1</v>
      </c>
    </row>
    <row r="875" spans="1:5">
      <c r="A875" s="55">
        <v>139</v>
      </c>
      <c r="B875" s="55">
        <v>-4.1181999999999999</v>
      </c>
      <c r="C875" s="55">
        <v>-15.226800000000001</v>
      </c>
      <c r="D875" s="55">
        <v>2.24E-2</v>
      </c>
      <c r="E875" s="55">
        <v>1</v>
      </c>
    </row>
    <row r="876" spans="1:5">
      <c r="A876" s="55">
        <v>140</v>
      </c>
      <c r="B876" s="55">
        <v>-3.2918000000000003</v>
      </c>
      <c r="C876" s="55">
        <v>-15.226800000000001</v>
      </c>
      <c r="D876" s="55">
        <v>2.24E-2</v>
      </c>
      <c r="E876" s="55">
        <v>1</v>
      </c>
    </row>
    <row r="877" spans="1:5">
      <c r="A877" s="55">
        <v>141</v>
      </c>
      <c r="B877" s="55">
        <v>-3.2628000000000004</v>
      </c>
      <c r="C877" s="55">
        <v>-16.0532</v>
      </c>
      <c r="D877" s="55">
        <v>2.24E-2</v>
      </c>
      <c r="E877" s="55">
        <v>1</v>
      </c>
    </row>
    <row r="878" spans="1:5">
      <c r="A878" s="55">
        <v>142</v>
      </c>
      <c r="B878" s="55">
        <v>-4.0891999999999999</v>
      </c>
      <c r="C878" s="55">
        <v>-16.0532</v>
      </c>
      <c r="D878" s="55">
        <v>2.24E-2</v>
      </c>
      <c r="E878" s="55">
        <v>1</v>
      </c>
    </row>
    <row r="879" spans="1:5">
      <c r="A879" s="55">
        <v>143</v>
      </c>
      <c r="B879" s="55">
        <v>-4.0891999999999999</v>
      </c>
      <c r="C879" s="55">
        <v>-15.226800000000001</v>
      </c>
      <c r="D879" s="55">
        <v>2.24E-2</v>
      </c>
      <c r="E879" s="55">
        <v>1</v>
      </c>
    </row>
    <row r="880" spans="1:5">
      <c r="A880" s="55">
        <v>144</v>
      </c>
      <c r="B880" s="55">
        <v>-3.2628000000000004</v>
      </c>
      <c r="C880" s="55">
        <v>-15.226800000000001</v>
      </c>
      <c r="D880" s="55">
        <v>2.24E-2</v>
      </c>
      <c r="E880" s="55">
        <v>1</v>
      </c>
    </row>
    <row r="881" spans="1:5">
      <c r="A881" s="55">
        <v>145</v>
      </c>
      <c r="B881" s="55">
        <v>-3.2379750000000005</v>
      </c>
      <c r="C881" s="55">
        <v>-16.0532</v>
      </c>
      <c r="D881" s="55">
        <v>2.24E-2</v>
      </c>
      <c r="E881" s="55">
        <v>1</v>
      </c>
    </row>
    <row r="882" spans="1:5">
      <c r="A882" s="55">
        <v>146</v>
      </c>
      <c r="B882" s="55">
        <v>-4.0643750000000001</v>
      </c>
      <c r="C882" s="55">
        <v>-16.0532</v>
      </c>
      <c r="D882" s="55">
        <v>2.24E-2</v>
      </c>
      <c r="E882" s="55">
        <v>1</v>
      </c>
    </row>
    <row r="883" spans="1:5">
      <c r="A883" s="55">
        <v>147</v>
      </c>
      <c r="B883" s="55">
        <v>-4.0643750000000001</v>
      </c>
      <c r="C883" s="55">
        <v>-15.226800000000001</v>
      </c>
      <c r="D883" s="55">
        <v>2.24E-2</v>
      </c>
      <c r="E883" s="55">
        <v>1</v>
      </c>
    </row>
    <row r="884" spans="1:5">
      <c r="A884" s="55">
        <v>148</v>
      </c>
      <c r="B884" s="55">
        <v>-3.2379750000000005</v>
      </c>
      <c r="C884" s="55">
        <v>-15.226800000000001</v>
      </c>
      <c r="D884" s="55">
        <v>2.24E-2</v>
      </c>
      <c r="E884" s="55">
        <v>1</v>
      </c>
    </row>
    <row r="885" spans="1:5">
      <c r="A885" s="55">
        <v>149</v>
      </c>
      <c r="B885" s="55">
        <v>-3.1920500000000001</v>
      </c>
      <c r="C885" s="55">
        <v>-16.0532</v>
      </c>
      <c r="D885" s="55">
        <v>2.24E-2</v>
      </c>
      <c r="E885" s="55">
        <v>1</v>
      </c>
    </row>
    <row r="886" spans="1:5">
      <c r="A886" s="55">
        <v>150</v>
      </c>
      <c r="B886" s="55">
        <v>-4.0184499999999996</v>
      </c>
      <c r="C886" s="55">
        <v>-16.0532</v>
      </c>
      <c r="D886" s="55">
        <v>2.24E-2</v>
      </c>
      <c r="E886" s="55">
        <v>1</v>
      </c>
    </row>
    <row r="887" spans="1:5">
      <c r="A887" s="55">
        <v>151</v>
      </c>
      <c r="B887" s="55">
        <v>-4.0184499999999996</v>
      </c>
      <c r="C887" s="55">
        <v>-15.226800000000001</v>
      </c>
      <c r="D887" s="55">
        <v>2.24E-2</v>
      </c>
      <c r="E887" s="55">
        <v>1</v>
      </c>
    </row>
    <row r="888" spans="1:5">
      <c r="A888" s="55">
        <v>152</v>
      </c>
      <c r="B888" s="55">
        <v>-3.1920500000000001</v>
      </c>
      <c r="C888" s="55">
        <v>-15.226800000000001</v>
      </c>
      <c r="D888" s="55">
        <v>2.24E-2</v>
      </c>
      <c r="E888" s="55">
        <v>1</v>
      </c>
    </row>
    <row r="889" spans="1:5">
      <c r="A889" s="55">
        <v>153</v>
      </c>
      <c r="B889" s="55">
        <v>-3.1452749999999998</v>
      </c>
      <c r="C889" s="55">
        <v>-16.0532</v>
      </c>
      <c r="D889" s="55">
        <v>2.24E-2</v>
      </c>
      <c r="E889" s="55">
        <v>1</v>
      </c>
    </row>
    <row r="890" spans="1:5">
      <c r="A890" s="55">
        <v>154</v>
      </c>
      <c r="B890" s="55">
        <v>-3.9716750000000003</v>
      </c>
      <c r="C890" s="55">
        <v>-16.0532</v>
      </c>
      <c r="D890" s="55">
        <v>2.24E-2</v>
      </c>
      <c r="E890" s="55">
        <v>1</v>
      </c>
    </row>
    <row r="891" spans="1:5">
      <c r="A891" s="55">
        <v>155</v>
      </c>
      <c r="B891" s="55">
        <v>-3.9716750000000003</v>
      </c>
      <c r="C891" s="55">
        <v>-15.226800000000001</v>
      </c>
      <c r="D891" s="55">
        <v>2.24E-2</v>
      </c>
      <c r="E891" s="55">
        <v>1</v>
      </c>
    </row>
    <row r="892" spans="1:5">
      <c r="A892" s="55">
        <v>156</v>
      </c>
      <c r="B892" s="55">
        <v>-3.1452749999999998</v>
      </c>
      <c r="C892" s="55">
        <v>-15.226800000000001</v>
      </c>
      <c r="D892" s="55">
        <v>2.24E-2</v>
      </c>
      <c r="E892" s="55">
        <v>1</v>
      </c>
    </row>
    <row r="893" spans="1:5">
      <c r="A893" s="55">
        <v>157</v>
      </c>
      <c r="B893" s="55">
        <v>-3.1016750000000002</v>
      </c>
      <c r="C893" s="55">
        <v>-16.0532</v>
      </c>
      <c r="D893" s="55">
        <v>2.24E-2</v>
      </c>
      <c r="E893" s="55">
        <v>1</v>
      </c>
    </row>
    <row r="894" spans="1:5">
      <c r="A894" s="55">
        <v>158</v>
      </c>
      <c r="B894" s="55">
        <v>-3.9280749999999998</v>
      </c>
      <c r="C894" s="55">
        <v>-16.0532</v>
      </c>
      <c r="D894" s="55">
        <v>2.24E-2</v>
      </c>
      <c r="E894" s="55">
        <v>1</v>
      </c>
    </row>
    <row r="895" spans="1:5">
      <c r="A895" s="55">
        <v>159</v>
      </c>
      <c r="B895" s="55">
        <v>-3.9280749999999998</v>
      </c>
      <c r="C895" s="55">
        <v>-15.226800000000001</v>
      </c>
      <c r="D895" s="55">
        <v>2.24E-2</v>
      </c>
      <c r="E895" s="55">
        <v>1</v>
      </c>
    </row>
    <row r="896" spans="1:5">
      <c r="A896" s="55">
        <v>160</v>
      </c>
      <c r="B896" s="55">
        <v>-3.1016750000000002</v>
      </c>
      <c r="C896" s="55">
        <v>-15.226800000000001</v>
      </c>
      <c r="D896" s="55">
        <v>2.24E-2</v>
      </c>
      <c r="E896" s="55">
        <v>1</v>
      </c>
    </row>
    <row r="897" spans="1:5">
      <c r="A897" s="55">
        <v>161</v>
      </c>
      <c r="B897" s="55">
        <v>-3.0777999999999999</v>
      </c>
      <c r="C897" s="55">
        <v>-16.0532</v>
      </c>
      <c r="D897" s="55">
        <v>2.24E-2</v>
      </c>
      <c r="E897" s="55">
        <v>1</v>
      </c>
    </row>
    <row r="898" spans="1:5">
      <c r="A898" s="55">
        <v>162</v>
      </c>
      <c r="B898" s="55">
        <v>-3.9042000000000003</v>
      </c>
      <c r="C898" s="55">
        <v>-16.0532</v>
      </c>
      <c r="D898" s="55">
        <v>2.24E-2</v>
      </c>
      <c r="E898" s="55">
        <v>1</v>
      </c>
    </row>
    <row r="899" spans="1:5">
      <c r="A899" s="55">
        <v>163</v>
      </c>
      <c r="B899" s="55">
        <v>-3.9042000000000003</v>
      </c>
      <c r="C899" s="55">
        <v>-15.226800000000001</v>
      </c>
      <c r="D899" s="55">
        <v>2.24E-2</v>
      </c>
      <c r="E899" s="55">
        <v>1</v>
      </c>
    </row>
    <row r="900" spans="1:5">
      <c r="A900" s="55">
        <v>164</v>
      </c>
      <c r="B900" s="55">
        <v>-3.0777999999999999</v>
      </c>
      <c r="C900" s="55">
        <v>-15.226800000000001</v>
      </c>
      <c r="D900" s="55">
        <v>2.24E-2</v>
      </c>
      <c r="E900" s="55">
        <v>1</v>
      </c>
    </row>
    <row r="901" spans="1:5">
      <c r="A901" s="55">
        <v>165</v>
      </c>
      <c r="B901" s="55">
        <v>-3.0564499999999999</v>
      </c>
      <c r="C901" s="55">
        <v>-16.0532</v>
      </c>
      <c r="D901" s="55">
        <v>2.24E-2</v>
      </c>
      <c r="E901" s="55">
        <v>1</v>
      </c>
    </row>
    <row r="902" spans="1:5">
      <c r="A902" s="55">
        <v>166</v>
      </c>
      <c r="B902" s="55">
        <v>-3.8828499999999995</v>
      </c>
      <c r="C902" s="55">
        <v>-16.0532</v>
      </c>
      <c r="D902" s="55">
        <v>2.24E-2</v>
      </c>
      <c r="E902" s="55">
        <v>1</v>
      </c>
    </row>
    <row r="903" spans="1:5">
      <c r="A903" s="55">
        <v>167</v>
      </c>
      <c r="B903" s="55">
        <v>-3.8828499999999995</v>
      </c>
      <c r="C903" s="55">
        <v>-15.226800000000001</v>
      </c>
      <c r="D903" s="55">
        <v>2.24E-2</v>
      </c>
      <c r="E903" s="55">
        <v>1</v>
      </c>
    </row>
    <row r="904" spans="1:5">
      <c r="A904" s="55">
        <v>168</v>
      </c>
      <c r="B904" s="55">
        <v>-3.0564499999999999</v>
      </c>
      <c r="C904" s="55">
        <v>-15.226800000000001</v>
      </c>
      <c r="D904" s="55">
        <v>2.24E-2</v>
      </c>
      <c r="E904" s="55">
        <v>1</v>
      </c>
    </row>
    <row r="905" spans="1:5">
      <c r="A905" s="55">
        <v>169</v>
      </c>
      <c r="B905" s="55">
        <v>-3.0188499999999996</v>
      </c>
      <c r="C905" s="55">
        <v>-16.0532</v>
      </c>
      <c r="D905" s="55">
        <v>2.24E-2</v>
      </c>
      <c r="E905" s="55">
        <v>1</v>
      </c>
    </row>
    <row r="906" spans="1:5">
      <c r="A906" s="55">
        <v>170</v>
      </c>
      <c r="B906" s="55">
        <v>-3.8452500000000001</v>
      </c>
      <c r="C906" s="55">
        <v>-16.0532</v>
      </c>
      <c r="D906" s="55">
        <v>2.24E-2</v>
      </c>
      <c r="E906" s="55">
        <v>1</v>
      </c>
    </row>
    <row r="907" spans="1:5">
      <c r="A907" s="55">
        <v>171</v>
      </c>
      <c r="B907" s="55">
        <v>-3.8452500000000001</v>
      </c>
      <c r="C907" s="55">
        <v>-15.226800000000001</v>
      </c>
      <c r="D907" s="55">
        <v>2.24E-2</v>
      </c>
      <c r="E907" s="55">
        <v>1</v>
      </c>
    </row>
    <row r="908" spans="1:5">
      <c r="A908" s="55">
        <v>172</v>
      </c>
      <c r="B908" s="55">
        <v>-3.0188499999999996</v>
      </c>
      <c r="C908" s="55">
        <v>-15.226800000000001</v>
      </c>
      <c r="D908" s="55">
        <v>2.24E-2</v>
      </c>
      <c r="E908" s="55">
        <v>1</v>
      </c>
    </row>
    <row r="909" spans="1:5">
      <c r="A909" s="55">
        <v>173</v>
      </c>
      <c r="B909" s="55">
        <v>-2.9806749999999997</v>
      </c>
      <c r="C909" s="55">
        <v>-16.0532</v>
      </c>
      <c r="D909" s="55">
        <v>2.24E-2</v>
      </c>
      <c r="E909" s="55">
        <v>1</v>
      </c>
    </row>
    <row r="910" spans="1:5">
      <c r="A910" s="55">
        <v>174</v>
      </c>
      <c r="B910" s="55">
        <v>-3.8070750000000002</v>
      </c>
      <c r="C910" s="55">
        <v>-16.0532</v>
      </c>
      <c r="D910" s="55">
        <v>2.24E-2</v>
      </c>
      <c r="E910" s="55">
        <v>1</v>
      </c>
    </row>
    <row r="911" spans="1:5">
      <c r="A911" s="55">
        <v>175</v>
      </c>
      <c r="B911" s="55">
        <v>-3.8070750000000002</v>
      </c>
      <c r="C911" s="55">
        <v>-15.226800000000001</v>
      </c>
      <c r="D911" s="55">
        <v>2.24E-2</v>
      </c>
      <c r="E911" s="55">
        <v>1</v>
      </c>
    </row>
    <row r="912" spans="1:5">
      <c r="A912" s="55">
        <v>176</v>
      </c>
      <c r="B912" s="55">
        <v>-2.9806749999999997</v>
      </c>
      <c r="C912" s="55">
        <v>-15.226800000000001</v>
      </c>
      <c r="D912" s="55">
        <v>2.24E-2</v>
      </c>
      <c r="E912" s="55">
        <v>1</v>
      </c>
    </row>
    <row r="913" spans="1:5">
      <c r="A913" s="55">
        <v>177</v>
      </c>
      <c r="B913" s="55">
        <v>-2.9461000000000004</v>
      </c>
      <c r="C913" s="55">
        <v>-16.0532</v>
      </c>
      <c r="D913" s="55">
        <v>2.24E-2</v>
      </c>
      <c r="E913" s="55">
        <v>1</v>
      </c>
    </row>
    <row r="914" spans="1:5">
      <c r="A914" s="55">
        <v>178</v>
      </c>
      <c r="B914" s="55">
        <v>-3.7725</v>
      </c>
      <c r="C914" s="55">
        <v>-16.0532</v>
      </c>
      <c r="D914" s="55">
        <v>2.24E-2</v>
      </c>
      <c r="E914" s="55">
        <v>1</v>
      </c>
    </row>
    <row r="915" spans="1:5">
      <c r="A915" s="55">
        <v>179</v>
      </c>
      <c r="B915" s="55">
        <v>-3.7725</v>
      </c>
      <c r="C915" s="55">
        <v>-15.226800000000001</v>
      </c>
      <c r="D915" s="55">
        <v>2.24E-2</v>
      </c>
      <c r="E915" s="55">
        <v>1</v>
      </c>
    </row>
    <row r="916" spans="1:5">
      <c r="A916" s="55">
        <v>180</v>
      </c>
      <c r="B916" s="55">
        <v>-2.9461000000000004</v>
      </c>
      <c r="C916" s="55">
        <v>-15.226800000000001</v>
      </c>
      <c r="D916" s="55">
        <v>2.24E-2</v>
      </c>
      <c r="E916" s="55">
        <v>1</v>
      </c>
    </row>
    <row r="917" spans="1:5">
      <c r="A917" s="55">
        <v>181</v>
      </c>
      <c r="B917" s="55">
        <v>-2.9285249999999996</v>
      </c>
      <c r="C917" s="55">
        <v>-16.0532</v>
      </c>
      <c r="D917" s="55">
        <v>2.24E-2</v>
      </c>
      <c r="E917" s="55">
        <v>1</v>
      </c>
    </row>
    <row r="918" spans="1:5">
      <c r="A918" s="55">
        <v>182</v>
      </c>
      <c r="B918" s="55">
        <v>-3.7549250000000001</v>
      </c>
      <c r="C918" s="55">
        <v>-16.0532</v>
      </c>
      <c r="D918" s="55">
        <v>2.24E-2</v>
      </c>
      <c r="E918" s="55">
        <v>1</v>
      </c>
    </row>
    <row r="919" spans="1:5">
      <c r="A919" s="55">
        <v>183</v>
      </c>
      <c r="B919" s="55">
        <v>-3.7549250000000001</v>
      </c>
      <c r="C919" s="55">
        <v>-15.226800000000001</v>
      </c>
      <c r="D919" s="55">
        <v>2.24E-2</v>
      </c>
      <c r="E919" s="55">
        <v>1</v>
      </c>
    </row>
    <row r="920" spans="1:5">
      <c r="A920" s="36">
        <v>184</v>
      </c>
      <c r="B920" s="36">
        <v>-2.9285249999999996</v>
      </c>
      <c r="C920" s="36">
        <v>-15.226800000000001</v>
      </c>
      <c r="D920" s="36">
        <v>2.24E-2</v>
      </c>
      <c r="E920" s="36">
        <v>1</v>
      </c>
    </row>
    <row r="921" spans="1:5">
      <c r="A921" s="78">
        <v>1</v>
      </c>
      <c r="B921" s="78">
        <v>-7.1350749999999996</v>
      </c>
      <c r="C921" s="78">
        <v>-13.081600000000002</v>
      </c>
      <c r="D921" s="78">
        <v>3.04E-2</v>
      </c>
      <c r="E921" s="78">
        <v>1</v>
      </c>
    </row>
    <row r="922" spans="1:5">
      <c r="A922" s="78">
        <v>2</v>
      </c>
      <c r="B922" s="78">
        <v>-7.3782749999999995</v>
      </c>
      <c r="C922" s="78">
        <v>-13.081600000000002</v>
      </c>
      <c r="D922" s="78">
        <v>3.04E-2</v>
      </c>
      <c r="E922" s="78">
        <v>1</v>
      </c>
    </row>
    <row r="923" spans="1:5">
      <c r="A923" s="78">
        <v>3</v>
      </c>
      <c r="B923" s="78">
        <v>-7.3782749999999995</v>
      </c>
      <c r="C923" s="78">
        <v>-12.8384</v>
      </c>
      <c r="D923" s="78">
        <v>3.04E-2</v>
      </c>
      <c r="E923" s="78">
        <v>1</v>
      </c>
    </row>
    <row r="924" spans="1:5">
      <c r="A924" s="78">
        <v>4</v>
      </c>
      <c r="B924" s="78">
        <v>-7.1350749999999996</v>
      </c>
      <c r="C924" s="78">
        <v>-12.8384</v>
      </c>
      <c r="D924" s="78">
        <v>3.04E-2</v>
      </c>
      <c r="E924" s="78">
        <v>1</v>
      </c>
    </row>
    <row r="925" spans="1:5">
      <c r="A925" s="78">
        <v>5</v>
      </c>
      <c r="B925" s="78">
        <v>-6.9364250000000007</v>
      </c>
      <c r="C925" s="78">
        <v>-13.081600000000002</v>
      </c>
      <c r="D925" s="78">
        <v>3.04E-2</v>
      </c>
      <c r="E925" s="78">
        <v>1</v>
      </c>
    </row>
    <row r="926" spans="1:5">
      <c r="A926" s="78">
        <v>6</v>
      </c>
      <c r="B926" s="78">
        <v>-7.1796250000000006</v>
      </c>
      <c r="C926" s="78">
        <v>-13.081600000000002</v>
      </c>
      <c r="D926" s="78">
        <v>3.04E-2</v>
      </c>
      <c r="E926" s="78">
        <v>1</v>
      </c>
    </row>
    <row r="927" spans="1:5">
      <c r="A927" s="78">
        <v>7</v>
      </c>
      <c r="B927" s="78">
        <v>-7.1796250000000006</v>
      </c>
      <c r="C927" s="78">
        <v>-12.8384</v>
      </c>
      <c r="D927" s="78">
        <v>3.04E-2</v>
      </c>
      <c r="E927" s="78">
        <v>1</v>
      </c>
    </row>
    <row r="928" spans="1:5">
      <c r="A928" s="78">
        <v>8</v>
      </c>
      <c r="B928" s="78">
        <v>-6.9364250000000007</v>
      </c>
      <c r="C928" s="78">
        <v>-12.8384</v>
      </c>
      <c r="D928" s="78">
        <v>3.04E-2</v>
      </c>
      <c r="E928" s="78">
        <v>1</v>
      </c>
    </row>
    <row r="929" spans="1:5">
      <c r="A929" s="78">
        <v>9</v>
      </c>
      <c r="B929" s="78">
        <v>-6.7008000000000001</v>
      </c>
      <c r="C929" s="78">
        <v>-13.081600000000002</v>
      </c>
      <c r="D929" s="78">
        <v>3.04E-2</v>
      </c>
      <c r="E929" s="78">
        <v>1</v>
      </c>
    </row>
    <row r="930" spans="1:5">
      <c r="A930" s="78">
        <v>10</v>
      </c>
      <c r="B930" s="78">
        <v>-6.944</v>
      </c>
      <c r="C930" s="78">
        <v>-13.081600000000002</v>
      </c>
      <c r="D930" s="78">
        <v>3.04E-2</v>
      </c>
      <c r="E930" s="78">
        <v>1</v>
      </c>
    </row>
    <row r="931" spans="1:5">
      <c r="A931" s="78">
        <v>11</v>
      </c>
      <c r="B931" s="78">
        <v>-6.944</v>
      </c>
      <c r="C931" s="78">
        <v>-12.8384</v>
      </c>
      <c r="D931" s="78">
        <v>3.04E-2</v>
      </c>
      <c r="E931" s="78">
        <v>1</v>
      </c>
    </row>
    <row r="932" spans="1:5">
      <c r="A932" s="78">
        <v>12</v>
      </c>
      <c r="B932" s="78">
        <v>-6.7008000000000001</v>
      </c>
      <c r="C932" s="78">
        <v>-12.8384</v>
      </c>
      <c r="D932" s="78">
        <v>3.04E-2</v>
      </c>
      <c r="E932" s="78">
        <v>1</v>
      </c>
    </row>
    <row r="933" spans="1:5">
      <c r="A933" s="78">
        <v>13</v>
      </c>
      <c r="B933" s="78">
        <v>-6.4505499999999998</v>
      </c>
      <c r="C933" s="78">
        <v>-13.081600000000002</v>
      </c>
      <c r="D933" s="78">
        <v>3.04E-2</v>
      </c>
      <c r="E933" s="78">
        <v>1</v>
      </c>
    </row>
    <row r="934" spans="1:5">
      <c r="A934" s="78">
        <v>14</v>
      </c>
      <c r="B934" s="78">
        <v>-6.6937499999999996</v>
      </c>
      <c r="C934" s="78">
        <v>-13.081600000000002</v>
      </c>
      <c r="D934" s="78">
        <v>3.04E-2</v>
      </c>
      <c r="E934" s="78">
        <v>1</v>
      </c>
    </row>
    <row r="935" spans="1:5">
      <c r="A935" s="78">
        <v>15</v>
      </c>
      <c r="B935" s="78">
        <v>-6.6937499999999996</v>
      </c>
      <c r="C935" s="78">
        <v>-12.8384</v>
      </c>
      <c r="D935" s="78">
        <v>3.04E-2</v>
      </c>
      <c r="E935" s="78">
        <v>1</v>
      </c>
    </row>
    <row r="936" spans="1:5">
      <c r="A936" s="78">
        <v>16</v>
      </c>
      <c r="B936" s="78">
        <v>-6.4505499999999998</v>
      </c>
      <c r="C936" s="78">
        <v>-12.8384</v>
      </c>
      <c r="D936" s="78">
        <v>3.04E-2</v>
      </c>
      <c r="E936" s="78">
        <v>1</v>
      </c>
    </row>
    <row r="937" spans="1:5">
      <c r="A937" s="78">
        <v>17</v>
      </c>
      <c r="B937" s="78">
        <v>-6.2256749999999998</v>
      </c>
      <c r="C937" s="78">
        <v>-13.081600000000002</v>
      </c>
      <c r="D937" s="78">
        <v>3.04E-2</v>
      </c>
      <c r="E937" s="78">
        <v>1</v>
      </c>
    </row>
    <row r="938" spans="1:5">
      <c r="A938" s="78">
        <v>18</v>
      </c>
      <c r="B938" s="78">
        <v>-6.4688749999999997</v>
      </c>
      <c r="C938" s="78">
        <v>-13.081600000000002</v>
      </c>
      <c r="D938" s="78">
        <v>3.04E-2</v>
      </c>
      <c r="E938" s="78">
        <v>1</v>
      </c>
    </row>
    <row r="939" spans="1:5">
      <c r="A939" s="78">
        <v>19</v>
      </c>
      <c r="B939" s="78">
        <v>-6.4688749999999997</v>
      </c>
      <c r="C939" s="78">
        <v>-12.8384</v>
      </c>
      <c r="D939" s="78">
        <v>3.04E-2</v>
      </c>
      <c r="E939" s="78">
        <v>1</v>
      </c>
    </row>
    <row r="940" spans="1:5">
      <c r="A940" s="78">
        <v>20</v>
      </c>
      <c r="B940" s="78">
        <v>-6.2256749999999998</v>
      </c>
      <c r="C940" s="78">
        <v>-12.8384</v>
      </c>
      <c r="D940" s="78">
        <v>3.04E-2</v>
      </c>
      <c r="E940" s="78">
        <v>1</v>
      </c>
    </row>
    <row r="941" spans="1:5">
      <c r="A941" s="78">
        <v>21</v>
      </c>
      <c r="B941" s="78">
        <v>-6.1092000000000004</v>
      </c>
      <c r="C941" s="78">
        <v>-13.081600000000002</v>
      </c>
      <c r="D941" s="78">
        <v>3.04E-2</v>
      </c>
      <c r="E941" s="78">
        <v>1</v>
      </c>
    </row>
    <row r="942" spans="1:5">
      <c r="A942" s="78">
        <v>22</v>
      </c>
      <c r="B942" s="78">
        <v>-6.3524000000000003</v>
      </c>
      <c r="C942" s="78">
        <v>-13.081600000000002</v>
      </c>
      <c r="D942" s="78">
        <v>3.04E-2</v>
      </c>
      <c r="E942" s="78">
        <v>1</v>
      </c>
    </row>
    <row r="943" spans="1:5">
      <c r="A943" s="78">
        <v>23</v>
      </c>
      <c r="B943" s="78">
        <v>-6.3524000000000003</v>
      </c>
      <c r="C943" s="78">
        <v>-12.8384</v>
      </c>
      <c r="D943" s="78">
        <v>3.04E-2</v>
      </c>
      <c r="E943" s="78">
        <v>1</v>
      </c>
    </row>
    <row r="944" spans="1:5">
      <c r="A944" s="78">
        <v>24</v>
      </c>
      <c r="B944" s="78">
        <v>-6.1092000000000004</v>
      </c>
      <c r="C944" s="78">
        <v>-12.8384</v>
      </c>
      <c r="D944" s="78">
        <v>3.04E-2</v>
      </c>
      <c r="E944" s="78">
        <v>1</v>
      </c>
    </row>
    <row r="945" spans="1:5">
      <c r="A945" s="78">
        <v>25</v>
      </c>
      <c r="B945" s="78">
        <v>-5.9964249999999995</v>
      </c>
      <c r="C945" s="78">
        <v>-13.081600000000002</v>
      </c>
      <c r="D945" s="78">
        <v>3.04E-2</v>
      </c>
      <c r="E945" s="78">
        <v>1</v>
      </c>
    </row>
    <row r="946" spans="1:5">
      <c r="A946" s="78">
        <v>26</v>
      </c>
      <c r="B946" s="78">
        <v>-6.2396249999999993</v>
      </c>
      <c r="C946" s="78">
        <v>-13.081600000000002</v>
      </c>
      <c r="D946" s="78">
        <v>3.04E-2</v>
      </c>
      <c r="E946" s="78">
        <v>1</v>
      </c>
    </row>
    <row r="947" spans="1:5">
      <c r="A947" s="78">
        <v>27</v>
      </c>
      <c r="B947" s="78">
        <v>-6.2396249999999993</v>
      </c>
      <c r="C947" s="78">
        <v>-12.8384</v>
      </c>
      <c r="D947" s="78">
        <v>3.04E-2</v>
      </c>
      <c r="E947" s="78">
        <v>1</v>
      </c>
    </row>
    <row r="948" spans="1:5">
      <c r="A948" s="78">
        <v>28</v>
      </c>
      <c r="B948" s="78">
        <v>-5.9964249999999995</v>
      </c>
      <c r="C948" s="78">
        <v>-12.8384</v>
      </c>
      <c r="D948" s="78">
        <v>3.04E-2</v>
      </c>
      <c r="E948" s="78">
        <v>1</v>
      </c>
    </row>
    <row r="949" spans="1:5">
      <c r="A949" s="78">
        <v>29</v>
      </c>
      <c r="B949" s="78">
        <v>-5.5201000000000002</v>
      </c>
      <c r="C949" s="78">
        <v>-13.3719</v>
      </c>
      <c r="D949" s="78">
        <v>2.64E-2</v>
      </c>
      <c r="E949" s="78">
        <v>1</v>
      </c>
    </row>
    <row r="950" spans="1:5">
      <c r="A950" s="78">
        <v>30</v>
      </c>
      <c r="B950" s="78">
        <v>-6.3439000000000005</v>
      </c>
      <c r="C950" s="78">
        <v>-13.3719</v>
      </c>
      <c r="D950" s="78">
        <v>2.64E-2</v>
      </c>
      <c r="E950" s="78">
        <v>1</v>
      </c>
    </row>
    <row r="951" spans="1:5">
      <c r="A951" s="78">
        <v>31</v>
      </c>
      <c r="B951" s="78">
        <v>-6.3439000000000005</v>
      </c>
      <c r="C951" s="78">
        <v>-12.548100000000002</v>
      </c>
      <c r="D951" s="78">
        <v>2.64E-2</v>
      </c>
      <c r="E951" s="78">
        <v>1</v>
      </c>
    </row>
    <row r="952" spans="1:5">
      <c r="A952" s="78">
        <v>32</v>
      </c>
      <c r="B952" s="78">
        <v>-5.5201000000000002</v>
      </c>
      <c r="C952" s="78">
        <v>-12.548100000000002</v>
      </c>
      <c r="D952" s="78">
        <v>2.64E-2</v>
      </c>
      <c r="E952" s="78">
        <v>1</v>
      </c>
    </row>
    <row r="953" spans="1:5">
      <c r="A953" s="78">
        <v>33</v>
      </c>
      <c r="B953" s="78">
        <v>-5.3394000000000004</v>
      </c>
      <c r="C953" s="78">
        <v>-13.3719</v>
      </c>
      <c r="D953" s="78">
        <v>2.64E-2</v>
      </c>
      <c r="E953" s="78">
        <v>1</v>
      </c>
    </row>
    <row r="954" spans="1:5">
      <c r="A954" s="78">
        <v>34</v>
      </c>
      <c r="B954" s="78">
        <v>-6.1632000000000007</v>
      </c>
      <c r="C954" s="78">
        <v>-13.3719</v>
      </c>
      <c r="D954" s="78">
        <v>2.64E-2</v>
      </c>
      <c r="E954" s="78">
        <v>1</v>
      </c>
    </row>
    <row r="955" spans="1:5">
      <c r="A955" s="78">
        <v>35</v>
      </c>
      <c r="B955" s="78">
        <v>-6.1632000000000007</v>
      </c>
      <c r="C955" s="78">
        <v>-12.548100000000002</v>
      </c>
      <c r="D955" s="78">
        <v>2.64E-2</v>
      </c>
      <c r="E955" s="78">
        <v>1</v>
      </c>
    </row>
    <row r="956" spans="1:5">
      <c r="A956" s="78">
        <v>36</v>
      </c>
      <c r="B956" s="78">
        <v>-5.3394000000000004</v>
      </c>
      <c r="C956" s="78">
        <v>-12.548100000000002</v>
      </c>
      <c r="D956" s="78">
        <v>2.64E-2</v>
      </c>
      <c r="E956" s="78">
        <v>1</v>
      </c>
    </row>
    <row r="957" spans="1:5">
      <c r="A957" s="78">
        <v>37</v>
      </c>
      <c r="B957" s="78">
        <v>-5.182175</v>
      </c>
      <c r="C957" s="78">
        <v>-13.3719</v>
      </c>
      <c r="D957" s="78">
        <v>2.64E-2</v>
      </c>
      <c r="E957" s="78">
        <v>1</v>
      </c>
    </row>
    <row r="958" spans="1:5">
      <c r="A958" s="78">
        <v>38</v>
      </c>
      <c r="B958" s="78">
        <v>-6.0059750000000003</v>
      </c>
      <c r="C958" s="78">
        <v>-13.3719</v>
      </c>
      <c r="D958" s="78">
        <v>2.64E-2</v>
      </c>
      <c r="E958" s="78">
        <v>1</v>
      </c>
    </row>
    <row r="959" spans="1:5">
      <c r="A959" s="78">
        <v>39</v>
      </c>
      <c r="B959" s="78">
        <v>-6.0059750000000003</v>
      </c>
      <c r="C959" s="78">
        <v>-12.548100000000002</v>
      </c>
      <c r="D959" s="78">
        <v>2.64E-2</v>
      </c>
      <c r="E959" s="78">
        <v>1</v>
      </c>
    </row>
    <row r="960" spans="1:5">
      <c r="A960" s="78">
        <v>40</v>
      </c>
      <c r="B960" s="78">
        <v>-5.182175</v>
      </c>
      <c r="C960" s="78">
        <v>-12.548100000000002</v>
      </c>
      <c r="D960" s="78">
        <v>2.64E-2</v>
      </c>
      <c r="E960" s="78">
        <v>1</v>
      </c>
    </row>
    <row r="961" spans="1:5">
      <c r="A961" s="78">
        <v>41</v>
      </c>
      <c r="B961" s="78">
        <v>-5.0947249999999995</v>
      </c>
      <c r="C961" s="78">
        <v>-13.3719</v>
      </c>
      <c r="D961" s="78">
        <v>2.64E-2</v>
      </c>
      <c r="E961" s="78">
        <v>1</v>
      </c>
    </row>
    <row r="962" spans="1:5">
      <c r="A962" s="78">
        <v>42</v>
      </c>
      <c r="B962" s="78">
        <v>-5.9185249999999998</v>
      </c>
      <c r="C962" s="78">
        <v>-13.3719</v>
      </c>
      <c r="D962" s="78">
        <v>2.64E-2</v>
      </c>
      <c r="E962" s="78">
        <v>1</v>
      </c>
    </row>
    <row r="963" spans="1:5">
      <c r="A963" s="78">
        <v>43</v>
      </c>
      <c r="B963" s="78">
        <v>-5.9185249999999998</v>
      </c>
      <c r="C963" s="78">
        <v>-12.548100000000002</v>
      </c>
      <c r="D963" s="78">
        <v>2.64E-2</v>
      </c>
      <c r="E963" s="78">
        <v>1</v>
      </c>
    </row>
    <row r="964" spans="1:5">
      <c r="A964" s="78">
        <v>44</v>
      </c>
      <c r="B964" s="78">
        <v>-5.0947249999999995</v>
      </c>
      <c r="C964" s="78">
        <v>-12.548100000000002</v>
      </c>
      <c r="D964" s="78">
        <v>2.64E-2</v>
      </c>
      <c r="E964" s="78">
        <v>1</v>
      </c>
    </row>
    <row r="965" spans="1:5">
      <c r="A965" s="78">
        <v>45</v>
      </c>
      <c r="B965" s="78">
        <v>-5.0107749999999998</v>
      </c>
      <c r="C965" s="78">
        <v>-13.3719</v>
      </c>
      <c r="D965" s="78">
        <v>2.64E-2</v>
      </c>
      <c r="E965" s="78">
        <v>1</v>
      </c>
    </row>
    <row r="966" spans="1:5">
      <c r="A966" s="78">
        <v>46</v>
      </c>
      <c r="B966" s="78">
        <v>-5.8345750000000001</v>
      </c>
      <c r="C966" s="78">
        <v>-13.3719</v>
      </c>
      <c r="D966" s="78">
        <v>2.64E-2</v>
      </c>
      <c r="E966" s="78">
        <v>1</v>
      </c>
    </row>
    <row r="967" spans="1:5">
      <c r="A967" s="78">
        <v>47</v>
      </c>
      <c r="B967" s="78">
        <v>-5.8345750000000001</v>
      </c>
      <c r="C967" s="78">
        <v>-12.548100000000002</v>
      </c>
      <c r="D967" s="78">
        <v>2.64E-2</v>
      </c>
      <c r="E967" s="78">
        <v>1</v>
      </c>
    </row>
    <row r="968" spans="1:5">
      <c r="A968" s="78">
        <v>48</v>
      </c>
      <c r="B968" s="78">
        <v>-5.0107749999999998</v>
      </c>
      <c r="C968" s="78">
        <v>-12.548100000000002</v>
      </c>
      <c r="D968" s="78">
        <v>2.64E-2</v>
      </c>
      <c r="E968" s="78">
        <v>1</v>
      </c>
    </row>
    <row r="969" spans="1:5">
      <c r="A969" s="78">
        <v>49</v>
      </c>
      <c r="B969" s="78">
        <v>-4.8749499999999992</v>
      </c>
      <c r="C969" s="78">
        <v>-13.3719</v>
      </c>
      <c r="D969" s="78">
        <v>2.64E-2</v>
      </c>
      <c r="E969" s="78">
        <v>1</v>
      </c>
    </row>
    <row r="970" spans="1:5">
      <c r="A970" s="78">
        <v>50</v>
      </c>
      <c r="B970" s="78">
        <v>-5.6987499999999995</v>
      </c>
      <c r="C970" s="78">
        <v>-13.3719</v>
      </c>
      <c r="D970" s="78">
        <v>2.64E-2</v>
      </c>
      <c r="E970" s="78">
        <v>1</v>
      </c>
    </row>
    <row r="971" spans="1:5">
      <c r="A971" s="78">
        <v>51</v>
      </c>
      <c r="B971" s="78">
        <v>-5.6987499999999995</v>
      </c>
      <c r="C971" s="78">
        <v>-12.548100000000002</v>
      </c>
      <c r="D971" s="78">
        <v>2.64E-2</v>
      </c>
      <c r="E971" s="78">
        <v>1</v>
      </c>
    </row>
    <row r="972" spans="1:5">
      <c r="A972" s="78">
        <v>52</v>
      </c>
      <c r="B972" s="78">
        <v>-4.8749499999999992</v>
      </c>
      <c r="C972" s="78">
        <v>-12.548100000000002</v>
      </c>
      <c r="D972" s="78">
        <v>2.64E-2</v>
      </c>
      <c r="E972" s="78">
        <v>1</v>
      </c>
    </row>
    <row r="973" spans="1:5">
      <c r="A973" s="78">
        <v>53</v>
      </c>
      <c r="B973" s="78">
        <v>-4.7369750000000002</v>
      </c>
      <c r="C973" s="78">
        <v>-13.3719</v>
      </c>
      <c r="D973" s="78">
        <v>2.64E-2</v>
      </c>
      <c r="E973" s="78">
        <v>1</v>
      </c>
    </row>
    <row r="974" spans="1:5">
      <c r="A974" s="78">
        <v>54</v>
      </c>
      <c r="B974" s="78">
        <v>-5.5607750000000005</v>
      </c>
      <c r="C974" s="78">
        <v>-13.3719</v>
      </c>
      <c r="D974" s="78">
        <v>2.64E-2</v>
      </c>
      <c r="E974" s="78">
        <v>1</v>
      </c>
    </row>
    <row r="975" spans="1:5">
      <c r="A975" s="78">
        <v>55</v>
      </c>
      <c r="B975" s="78">
        <v>-5.5607750000000005</v>
      </c>
      <c r="C975" s="78">
        <v>-12.548100000000002</v>
      </c>
      <c r="D975" s="78">
        <v>2.64E-2</v>
      </c>
      <c r="E975" s="78">
        <v>1</v>
      </c>
    </row>
    <row r="976" spans="1:5">
      <c r="A976" s="78">
        <v>56</v>
      </c>
      <c r="B976" s="78">
        <v>-4.7369750000000002</v>
      </c>
      <c r="C976" s="78">
        <v>-12.548100000000002</v>
      </c>
      <c r="D976" s="78">
        <v>2.64E-2</v>
      </c>
      <c r="E976" s="78">
        <v>1</v>
      </c>
    </row>
    <row r="977" spans="1:5">
      <c r="A977" s="78">
        <v>57</v>
      </c>
      <c r="B977" s="78">
        <v>-4.6148499999999997</v>
      </c>
      <c r="C977" s="78">
        <v>-13.3719</v>
      </c>
      <c r="D977" s="78">
        <v>2.64E-2</v>
      </c>
      <c r="E977" s="78">
        <v>1</v>
      </c>
    </row>
    <row r="978" spans="1:5">
      <c r="A978" s="78">
        <v>58</v>
      </c>
      <c r="B978" s="78">
        <v>-5.43865</v>
      </c>
      <c r="C978" s="78">
        <v>-13.3719</v>
      </c>
      <c r="D978" s="78">
        <v>2.64E-2</v>
      </c>
      <c r="E978" s="78">
        <v>1</v>
      </c>
    </row>
    <row r="979" spans="1:5">
      <c r="A979" s="78">
        <v>59</v>
      </c>
      <c r="B979" s="78">
        <v>-5.43865</v>
      </c>
      <c r="C979" s="78">
        <v>-12.548100000000002</v>
      </c>
      <c r="D979" s="78">
        <v>2.64E-2</v>
      </c>
      <c r="E979" s="78">
        <v>1</v>
      </c>
    </row>
    <row r="980" spans="1:5">
      <c r="A980" s="78">
        <v>60</v>
      </c>
      <c r="B980" s="78">
        <v>-4.6148499999999997</v>
      </c>
      <c r="C980" s="78">
        <v>-12.548100000000002</v>
      </c>
      <c r="D980" s="78">
        <v>2.64E-2</v>
      </c>
      <c r="E980" s="78">
        <v>1</v>
      </c>
    </row>
    <row r="981" spans="1:5">
      <c r="A981" s="78">
        <v>61</v>
      </c>
      <c r="B981" s="78">
        <v>-4.5457999999999998</v>
      </c>
      <c r="C981" s="78">
        <v>-13.373200000000001</v>
      </c>
      <c r="D981" s="78">
        <v>2.24E-2</v>
      </c>
      <c r="E981" s="78">
        <v>1</v>
      </c>
    </row>
    <row r="982" spans="1:5">
      <c r="A982" s="78">
        <v>62</v>
      </c>
      <c r="B982" s="78">
        <v>-5.3721999999999994</v>
      </c>
      <c r="C982" s="78">
        <v>-13.373200000000001</v>
      </c>
      <c r="D982" s="78">
        <v>2.24E-2</v>
      </c>
      <c r="E982" s="78">
        <v>1</v>
      </c>
    </row>
    <row r="983" spans="1:5">
      <c r="A983" s="78">
        <v>63</v>
      </c>
      <c r="B983" s="78">
        <v>-5.3721999999999994</v>
      </c>
      <c r="C983" s="78">
        <v>-12.546800000000001</v>
      </c>
      <c r="D983" s="78">
        <v>2.24E-2</v>
      </c>
      <c r="E983" s="78">
        <v>1</v>
      </c>
    </row>
    <row r="984" spans="1:5">
      <c r="A984" s="78">
        <v>64</v>
      </c>
      <c r="B984" s="78">
        <v>-4.5457999999999998</v>
      </c>
      <c r="C984" s="78">
        <v>-12.546800000000001</v>
      </c>
      <c r="D984" s="78">
        <v>2.24E-2</v>
      </c>
      <c r="E984" s="78">
        <v>1</v>
      </c>
    </row>
    <row r="985" spans="1:5">
      <c r="A985" s="78">
        <v>65</v>
      </c>
      <c r="B985" s="78">
        <v>-4.4814750000000005</v>
      </c>
      <c r="C985" s="78">
        <v>-13.373200000000001</v>
      </c>
      <c r="D985" s="78">
        <v>2.24E-2</v>
      </c>
      <c r="E985" s="78">
        <v>1</v>
      </c>
    </row>
    <row r="986" spans="1:5">
      <c r="A986" s="78">
        <v>66</v>
      </c>
      <c r="B986" s="78">
        <v>-5.3078750000000001</v>
      </c>
      <c r="C986" s="78">
        <v>-13.373200000000001</v>
      </c>
      <c r="D986" s="78">
        <v>2.24E-2</v>
      </c>
      <c r="E986" s="78">
        <v>1</v>
      </c>
    </row>
    <row r="987" spans="1:5">
      <c r="A987" s="78">
        <v>67</v>
      </c>
      <c r="B987" s="78">
        <v>-5.3078750000000001</v>
      </c>
      <c r="C987" s="78">
        <v>-12.546800000000001</v>
      </c>
      <c r="D987" s="78">
        <v>2.24E-2</v>
      </c>
      <c r="E987" s="78">
        <v>1</v>
      </c>
    </row>
    <row r="988" spans="1:5">
      <c r="A988" s="78">
        <v>68</v>
      </c>
      <c r="B988" s="78">
        <v>-4.4814750000000005</v>
      </c>
      <c r="C988" s="78">
        <v>-12.546800000000001</v>
      </c>
      <c r="D988" s="78">
        <v>2.24E-2</v>
      </c>
      <c r="E988" s="78">
        <v>1</v>
      </c>
    </row>
    <row r="989" spans="1:5">
      <c r="A989" s="78">
        <v>69</v>
      </c>
      <c r="B989" s="78">
        <v>-4.3751750000000005</v>
      </c>
      <c r="C989" s="78">
        <v>-13.373200000000001</v>
      </c>
      <c r="D989" s="78">
        <v>2.24E-2</v>
      </c>
      <c r="E989" s="78">
        <v>1</v>
      </c>
    </row>
    <row r="990" spans="1:5">
      <c r="A990" s="78">
        <v>70</v>
      </c>
      <c r="B990" s="78">
        <v>-5.2015750000000001</v>
      </c>
      <c r="C990" s="78">
        <v>-13.373200000000001</v>
      </c>
      <c r="D990" s="78">
        <v>2.24E-2</v>
      </c>
      <c r="E990" s="78">
        <v>1</v>
      </c>
    </row>
    <row r="991" spans="1:5">
      <c r="A991" s="78">
        <v>71</v>
      </c>
      <c r="B991" s="78">
        <v>-5.2015750000000001</v>
      </c>
      <c r="C991" s="78">
        <v>-12.546800000000001</v>
      </c>
      <c r="D991" s="78">
        <v>2.24E-2</v>
      </c>
      <c r="E991" s="78">
        <v>1</v>
      </c>
    </row>
    <row r="992" spans="1:5">
      <c r="A992" s="78">
        <v>72</v>
      </c>
      <c r="B992" s="78">
        <v>-4.3751750000000005</v>
      </c>
      <c r="C992" s="78">
        <v>-12.546800000000001</v>
      </c>
      <c r="D992" s="78">
        <v>2.24E-2</v>
      </c>
      <c r="E992" s="78">
        <v>1</v>
      </c>
    </row>
    <row r="993" spans="1:5">
      <c r="A993" s="78">
        <v>73</v>
      </c>
      <c r="B993" s="78">
        <v>-4.2666250000000003</v>
      </c>
      <c r="C993" s="78">
        <v>-13.373200000000001</v>
      </c>
      <c r="D993" s="78">
        <v>2.24E-2</v>
      </c>
      <c r="E993" s="78">
        <v>1</v>
      </c>
    </row>
    <row r="994" spans="1:5">
      <c r="A994" s="78">
        <v>74</v>
      </c>
      <c r="B994" s="78">
        <v>-5.0930249999999999</v>
      </c>
      <c r="C994" s="78">
        <v>-13.373200000000001</v>
      </c>
      <c r="D994" s="78">
        <v>2.24E-2</v>
      </c>
      <c r="E994" s="78">
        <v>1</v>
      </c>
    </row>
    <row r="995" spans="1:5">
      <c r="A995" s="78">
        <v>75</v>
      </c>
      <c r="B995" s="78">
        <v>-5.0930249999999999</v>
      </c>
      <c r="C995" s="78">
        <v>-12.546800000000001</v>
      </c>
      <c r="D995" s="78">
        <v>2.24E-2</v>
      </c>
      <c r="E995" s="78">
        <v>1</v>
      </c>
    </row>
    <row r="996" spans="1:5">
      <c r="A996" s="78">
        <v>76</v>
      </c>
      <c r="B996" s="78">
        <v>-4.2666250000000003</v>
      </c>
      <c r="C996" s="78">
        <v>-12.546800000000001</v>
      </c>
      <c r="D996" s="78">
        <v>2.24E-2</v>
      </c>
      <c r="E996" s="78">
        <v>1</v>
      </c>
    </row>
    <row r="997" spans="1:5">
      <c r="A997" s="78">
        <v>77</v>
      </c>
      <c r="B997" s="78">
        <v>-4.169225</v>
      </c>
      <c r="C997" s="78">
        <v>-13.373200000000001</v>
      </c>
      <c r="D997" s="78">
        <v>2.24E-2</v>
      </c>
      <c r="E997" s="78">
        <v>1</v>
      </c>
    </row>
    <row r="998" spans="1:5">
      <c r="A998" s="78">
        <v>78</v>
      </c>
      <c r="B998" s="78">
        <v>-4.9956249999999995</v>
      </c>
      <c r="C998" s="78">
        <v>-13.373200000000001</v>
      </c>
      <c r="D998" s="78">
        <v>2.24E-2</v>
      </c>
      <c r="E998" s="78">
        <v>1</v>
      </c>
    </row>
    <row r="999" spans="1:5">
      <c r="A999" s="78">
        <v>79</v>
      </c>
      <c r="B999" s="78">
        <v>-4.9956249999999995</v>
      </c>
      <c r="C999" s="78">
        <v>-12.546800000000001</v>
      </c>
      <c r="D999" s="78">
        <v>2.24E-2</v>
      </c>
      <c r="E999" s="78">
        <v>1</v>
      </c>
    </row>
    <row r="1000" spans="1:5">
      <c r="A1000" s="78">
        <v>80</v>
      </c>
      <c r="B1000" s="78">
        <v>-4.169225</v>
      </c>
      <c r="C1000" s="78">
        <v>-12.546800000000001</v>
      </c>
      <c r="D1000" s="78">
        <v>2.24E-2</v>
      </c>
      <c r="E1000" s="78">
        <v>1</v>
      </c>
    </row>
    <row r="1001" spans="1:5">
      <c r="A1001" s="78">
        <v>81</v>
      </c>
      <c r="B1001" s="78">
        <v>-4.115475</v>
      </c>
      <c r="C1001" s="78">
        <v>-13.373200000000001</v>
      </c>
      <c r="D1001" s="78">
        <v>2.24E-2</v>
      </c>
      <c r="E1001" s="78">
        <v>1</v>
      </c>
    </row>
    <row r="1002" spans="1:5">
      <c r="A1002" s="78">
        <v>82</v>
      </c>
      <c r="B1002" s="78">
        <v>-4.9418749999999996</v>
      </c>
      <c r="C1002" s="78">
        <v>-13.373200000000001</v>
      </c>
      <c r="D1002" s="78">
        <v>2.24E-2</v>
      </c>
      <c r="E1002" s="78">
        <v>1</v>
      </c>
    </row>
    <row r="1003" spans="1:5">
      <c r="A1003" s="78">
        <v>83</v>
      </c>
      <c r="B1003" s="78">
        <v>-4.9418749999999996</v>
      </c>
      <c r="C1003" s="78">
        <v>-12.546800000000001</v>
      </c>
      <c r="D1003" s="78">
        <v>2.24E-2</v>
      </c>
      <c r="E1003" s="78">
        <v>1</v>
      </c>
    </row>
    <row r="1004" spans="1:5">
      <c r="A1004" s="78">
        <v>84</v>
      </c>
      <c r="B1004" s="78">
        <v>-4.115475</v>
      </c>
      <c r="C1004" s="78">
        <v>-12.546800000000001</v>
      </c>
      <c r="D1004" s="78">
        <v>2.24E-2</v>
      </c>
      <c r="E1004" s="78">
        <v>1</v>
      </c>
    </row>
    <row r="1005" spans="1:5">
      <c r="A1005" s="78">
        <v>85</v>
      </c>
      <c r="B1005" s="78">
        <v>-4.0651000000000002</v>
      </c>
      <c r="C1005" s="78">
        <v>-13.373200000000001</v>
      </c>
      <c r="D1005" s="78">
        <v>2.24E-2</v>
      </c>
      <c r="E1005" s="78">
        <v>1</v>
      </c>
    </row>
    <row r="1006" spans="1:5">
      <c r="A1006" s="78">
        <v>86</v>
      </c>
      <c r="B1006" s="78">
        <v>-4.8914999999999997</v>
      </c>
      <c r="C1006" s="78">
        <v>-13.373200000000001</v>
      </c>
      <c r="D1006" s="78">
        <v>2.24E-2</v>
      </c>
      <c r="E1006" s="78">
        <v>1</v>
      </c>
    </row>
    <row r="1007" spans="1:5">
      <c r="A1007" s="78">
        <v>87</v>
      </c>
      <c r="B1007" s="78">
        <v>-4.8914999999999997</v>
      </c>
      <c r="C1007" s="78">
        <v>-12.546800000000001</v>
      </c>
      <c r="D1007" s="78">
        <v>2.24E-2</v>
      </c>
      <c r="E1007" s="78">
        <v>1</v>
      </c>
    </row>
    <row r="1008" spans="1:5">
      <c r="A1008" s="78">
        <v>88</v>
      </c>
      <c r="B1008" s="78">
        <v>-4.0651000000000002</v>
      </c>
      <c r="C1008" s="78">
        <v>-12.546800000000001</v>
      </c>
      <c r="D1008" s="78">
        <v>2.24E-2</v>
      </c>
      <c r="E1008" s="78">
        <v>1</v>
      </c>
    </row>
    <row r="1009" spans="1:5">
      <c r="A1009" s="78">
        <v>89</v>
      </c>
      <c r="B1009" s="78">
        <v>-3.9803499999999996</v>
      </c>
      <c r="C1009" s="78">
        <v>-13.373200000000001</v>
      </c>
      <c r="D1009" s="78">
        <v>2.24E-2</v>
      </c>
      <c r="E1009" s="78">
        <v>1</v>
      </c>
    </row>
    <row r="1010" spans="1:5">
      <c r="A1010" s="78">
        <v>90</v>
      </c>
      <c r="B1010" s="78">
        <v>-4.8067499999999992</v>
      </c>
      <c r="C1010" s="78">
        <v>-13.373200000000001</v>
      </c>
      <c r="D1010" s="78">
        <v>2.24E-2</v>
      </c>
      <c r="E1010" s="78">
        <v>1</v>
      </c>
    </row>
    <row r="1011" spans="1:5">
      <c r="A1011" s="78">
        <v>91</v>
      </c>
      <c r="B1011" s="78">
        <v>-4.8067499999999992</v>
      </c>
      <c r="C1011" s="78">
        <v>-12.546800000000001</v>
      </c>
      <c r="D1011" s="78">
        <v>2.24E-2</v>
      </c>
      <c r="E1011" s="78">
        <v>1</v>
      </c>
    </row>
    <row r="1012" spans="1:5">
      <c r="A1012" s="78">
        <v>92</v>
      </c>
      <c r="B1012" s="78">
        <v>-3.9803499999999996</v>
      </c>
      <c r="C1012" s="78">
        <v>-12.546800000000001</v>
      </c>
      <c r="D1012" s="78">
        <v>2.24E-2</v>
      </c>
      <c r="E1012" s="78">
        <v>1</v>
      </c>
    </row>
    <row r="1013" spans="1:5">
      <c r="A1013" s="78">
        <v>93</v>
      </c>
      <c r="B1013" s="78">
        <v>-3.8934750000000005</v>
      </c>
      <c r="C1013" s="78">
        <v>-13.373200000000001</v>
      </c>
      <c r="D1013" s="78">
        <v>2.24E-2</v>
      </c>
      <c r="E1013" s="78">
        <v>1</v>
      </c>
    </row>
    <row r="1014" spans="1:5">
      <c r="A1014" s="78">
        <v>94</v>
      </c>
      <c r="B1014" s="78">
        <v>-4.719875</v>
      </c>
      <c r="C1014" s="78">
        <v>-13.373200000000001</v>
      </c>
      <c r="D1014" s="78">
        <v>2.24E-2</v>
      </c>
      <c r="E1014" s="78">
        <v>1</v>
      </c>
    </row>
    <row r="1015" spans="1:5">
      <c r="A1015" s="78">
        <v>95</v>
      </c>
      <c r="B1015" s="78">
        <v>-4.719875</v>
      </c>
      <c r="C1015" s="78">
        <v>-12.546800000000001</v>
      </c>
      <c r="D1015" s="78">
        <v>2.24E-2</v>
      </c>
      <c r="E1015" s="78">
        <v>1</v>
      </c>
    </row>
    <row r="1016" spans="1:5">
      <c r="A1016" s="78">
        <v>96</v>
      </c>
      <c r="B1016" s="78">
        <v>-3.8934750000000005</v>
      </c>
      <c r="C1016" s="78">
        <v>-12.546800000000001</v>
      </c>
      <c r="D1016" s="78">
        <v>2.24E-2</v>
      </c>
      <c r="E1016" s="78">
        <v>1</v>
      </c>
    </row>
    <row r="1017" spans="1:5">
      <c r="A1017" s="78">
        <v>97</v>
      </c>
      <c r="B1017" s="78">
        <v>-3.8137500000000006</v>
      </c>
      <c r="C1017" s="78">
        <v>-13.373200000000001</v>
      </c>
      <c r="D1017" s="78">
        <v>2.24E-2</v>
      </c>
      <c r="E1017" s="78">
        <v>1</v>
      </c>
    </row>
    <row r="1018" spans="1:5">
      <c r="A1018" s="78">
        <v>98</v>
      </c>
      <c r="B1018" s="78">
        <v>-4.6401500000000002</v>
      </c>
      <c r="C1018" s="78">
        <v>-13.373200000000001</v>
      </c>
      <c r="D1018" s="78">
        <v>2.24E-2</v>
      </c>
      <c r="E1018" s="78">
        <v>1</v>
      </c>
    </row>
    <row r="1019" spans="1:5">
      <c r="A1019" s="78">
        <v>99</v>
      </c>
      <c r="B1019" s="78">
        <v>-4.6401500000000002</v>
      </c>
      <c r="C1019" s="78">
        <v>-12.546800000000001</v>
      </c>
      <c r="D1019" s="78">
        <v>2.24E-2</v>
      </c>
      <c r="E1019" s="78">
        <v>1</v>
      </c>
    </row>
    <row r="1020" spans="1:5">
      <c r="A1020" s="78">
        <v>100</v>
      </c>
      <c r="B1020" s="78">
        <v>-3.8137500000000006</v>
      </c>
      <c r="C1020" s="78">
        <v>-12.546800000000001</v>
      </c>
      <c r="D1020" s="78">
        <v>2.24E-2</v>
      </c>
      <c r="E1020" s="78">
        <v>1</v>
      </c>
    </row>
    <row r="1021" spans="1:5">
      <c r="A1021" s="78">
        <v>101</v>
      </c>
      <c r="B1021" s="78">
        <v>-3.7704500000000003</v>
      </c>
      <c r="C1021" s="78">
        <v>-13.373200000000001</v>
      </c>
      <c r="D1021" s="78">
        <v>2.24E-2</v>
      </c>
      <c r="E1021" s="78">
        <v>1</v>
      </c>
    </row>
    <row r="1022" spans="1:5">
      <c r="A1022" s="78">
        <v>102</v>
      </c>
      <c r="B1022" s="78">
        <v>-4.5968499999999999</v>
      </c>
      <c r="C1022" s="78">
        <v>-13.373200000000001</v>
      </c>
      <c r="D1022" s="78">
        <v>2.24E-2</v>
      </c>
      <c r="E1022" s="78">
        <v>1</v>
      </c>
    </row>
    <row r="1023" spans="1:5">
      <c r="A1023" s="78">
        <v>103</v>
      </c>
      <c r="B1023" s="78">
        <v>-4.5968499999999999</v>
      </c>
      <c r="C1023" s="78">
        <v>-12.546800000000001</v>
      </c>
      <c r="D1023" s="78">
        <v>2.24E-2</v>
      </c>
      <c r="E1023" s="78">
        <v>1</v>
      </c>
    </row>
    <row r="1024" spans="1:5">
      <c r="A1024" s="78">
        <v>104</v>
      </c>
      <c r="B1024" s="78">
        <v>-3.7704500000000003</v>
      </c>
      <c r="C1024" s="78">
        <v>-12.546800000000001</v>
      </c>
      <c r="D1024" s="78">
        <v>2.24E-2</v>
      </c>
      <c r="E1024" s="78">
        <v>1</v>
      </c>
    </row>
    <row r="1025" spans="1:5">
      <c r="A1025" s="78">
        <v>105</v>
      </c>
      <c r="B1025" s="78">
        <v>-3.7311500000000004</v>
      </c>
      <c r="C1025" s="78">
        <v>-13.373200000000001</v>
      </c>
      <c r="D1025" s="78">
        <v>2.24E-2</v>
      </c>
      <c r="E1025" s="78">
        <v>1</v>
      </c>
    </row>
    <row r="1026" spans="1:5">
      <c r="A1026" s="78">
        <v>106</v>
      </c>
      <c r="B1026" s="78">
        <v>-4.55755</v>
      </c>
      <c r="C1026" s="78">
        <v>-13.373200000000001</v>
      </c>
      <c r="D1026" s="78">
        <v>2.24E-2</v>
      </c>
      <c r="E1026" s="78">
        <v>1</v>
      </c>
    </row>
    <row r="1027" spans="1:5">
      <c r="A1027" s="78">
        <v>107</v>
      </c>
      <c r="B1027" s="78">
        <v>-4.55755</v>
      </c>
      <c r="C1027" s="78">
        <v>-12.546800000000001</v>
      </c>
      <c r="D1027" s="78">
        <v>2.24E-2</v>
      </c>
      <c r="E1027" s="78">
        <v>1</v>
      </c>
    </row>
    <row r="1028" spans="1:5">
      <c r="A1028" s="78">
        <v>108</v>
      </c>
      <c r="B1028" s="78">
        <v>-3.7311500000000004</v>
      </c>
      <c r="C1028" s="78">
        <v>-12.546800000000001</v>
      </c>
      <c r="D1028" s="78">
        <v>2.24E-2</v>
      </c>
      <c r="E1028" s="78">
        <v>1</v>
      </c>
    </row>
    <row r="1029" spans="1:5">
      <c r="A1029" s="78">
        <v>109</v>
      </c>
      <c r="B1029" s="78">
        <v>-3.6624750000000006</v>
      </c>
      <c r="C1029" s="78">
        <v>-13.373200000000001</v>
      </c>
      <c r="D1029" s="78">
        <v>2.24E-2</v>
      </c>
      <c r="E1029" s="78">
        <v>1</v>
      </c>
    </row>
    <row r="1030" spans="1:5">
      <c r="A1030" s="78">
        <v>110</v>
      </c>
      <c r="B1030" s="78">
        <v>-4.4888750000000002</v>
      </c>
      <c r="C1030" s="78">
        <v>-13.373200000000001</v>
      </c>
      <c r="D1030" s="78">
        <v>2.24E-2</v>
      </c>
      <c r="E1030" s="78">
        <v>1</v>
      </c>
    </row>
    <row r="1031" spans="1:5">
      <c r="A1031" s="78">
        <v>111</v>
      </c>
      <c r="B1031" s="78">
        <v>-4.4888750000000002</v>
      </c>
      <c r="C1031" s="78">
        <v>-12.546800000000001</v>
      </c>
      <c r="D1031" s="78">
        <v>2.24E-2</v>
      </c>
      <c r="E1031" s="78">
        <v>1</v>
      </c>
    </row>
    <row r="1032" spans="1:5">
      <c r="A1032" s="78">
        <v>112</v>
      </c>
      <c r="B1032" s="78">
        <v>-3.6624750000000006</v>
      </c>
      <c r="C1032" s="78">
        <v>-12.546800000000001</v>
      </c>
      <c r="D1032" s="78">
        <v>2.24E-2</v>
      </c>
      <c r="E1032" s="78">
        <v>1</v>
      </c>
    </row>
    <row r="1033" spans="1:5">
      <c r="A1033" s="78">
        <v>113</v>
      </c>
      <c r="B1033" s="78">
        <v>-3.5918749999999999</v>
      </c>
      <c r="C1033" s="78">
        <v>-13.373200000000001</v>
      </c>
      <c r="D1033" s="78">
        <v>2.24E-2</v>
      </c>
      <c r="E1033" s="78">
        <v>1</v>
      </c>
    </row>
    <row r="1034" spans="1:5">
      <c r="A1034" s="78">
        <v>114</v>
      </c>
      <c r="B1034" s="78">
        <v>-4.4182749999999995</v>
      </c>
      <c r="C1034" s="78">
        <v>-13.373200000000001</v>
      </c>
      <c r="D1034" s="78">
        <v>2.24E-2</v>
      </c>
      <c r="E1034" s="78">
        <v>1</v>
      </c>
    </row>
    <row r="1035" spans="1:5">
      <c r="A1035" s="78">
        <v>115</v>
      </c>
      <c r="B1035" s="78">
        <v>-4.4182749999999995</v>
      </c>
      <c r="C1035" s="78">
        <v>-12.546800000000001</v>
      </c>
      <c r="D1035" s="78">
        <v>2.24E-2</v>
      </c>
      <c r="E1035" s="78">
        <v>1</v>
      </c>
    </row>
    <row r="1036" spans="1:5">
      <c r="A1036" s="78">
        <v>116</v>
      </c>
      <c r="B1036" s="78">
        <v>-3.5918749999999999</v>
      </c>
      <c r="C1036" s="78">
        <v>-12.546800000000001</v>
      </c>
      <c r="D1036" s="78">
        <v>2.24E-2</v>
      </c>
      <c r="E1036" s="78">
        <v>1</v>
      </c>
    </row>
    <row r="1037" spans="1:5">
      <c r="A1037" s="78">
        <v>117</v>
      </c>
      <c r="B1037" s="78">
        <v>-3.5259999999999998</v>
      </c>
      <c r="C1037" s="78">
        <v>-13.373200000000001</v>
      </c>
      <c r="D1037" s="78">
        <v>2.24E-2</v>
      </c>
      <c r="E1037" s="78">
        <v>1</v>
      </c>
    </row>
    <row r="1038" spans="1:5">
      <c r="A1038" s="78">
        <v>118</v>
      </c>
      <c r="B1038" s="78">
        <v>-4.3524000000000003</v>
      </c>
      <c r="C1038" s="78">
        <v>-13.373200000000001</v>
      </c>
      <c r="D1038" s="78">
        <v>2.24E-2</v>
      </c>
      <c r="E1038" s="78">
        <v>1</v>
      </c>
    </row>
    <row r="1039" spans="1:5">
      <c r="A1039" s="78">
        <v>119</v>
      </c>
      <c r="B1039" s="78">
        <v>-4.3524000000000003</v>
      </c>
      <c r="C1039" s="78">
        <v>-12.546800000000001</v>
      </c>
      <c r="D1039" s="78">
        <v>2.24E-2</v>
      </c>
      <c r="E1039" s="78">
        <v>1</v>
      </c>
    </row>
    <row r="1040" spans="1:5">
      <c r="A1040" s="78">
        <v>120</v>
      </c>
      <c r="B1040" s="78">
        <v>-3.5259999999999998</v>
      </c>
      <c r="C1040" s="78">
        <v>-12.546800000000001</v>
      </c>
      <c r="D1040" s="78">
        <v>2.24E-2</v>
      </c>
      <c r="E1040" s="78">
        <v>1</v>
      </c>
    </row>
    <row r="1041" spans="1:5">
      <c r="A1041" s="78">
        <v>121</v>
      </c>
      <c r="B1041" s="78">
        <v>-3.4907750000000002</v>
      </c>
      <c r="C1041" s="78">
        <v>-13.373200000000001</v>
      </c>
      <c r="D1041" s="78">
        <v>2.24E-2</v>
      </c>
      <c r="E1041" s="78">
        <v>1</v>
      </c>
    </row>
    <row r="1042" spans="1:5">
      <c r="A1042" s="78">
        <v>122</v>
      </c>
      <c r="B1042" s="78">
        <v>-4.3171749999999998</v>
      </c>
      <c r="C1042" s="78">
        <v>-13.373200000000001</v>
      </c>
      <c r="D1042" s="78">
        <v>2.24E-2</v>
      </c>
      <c r="E1042" s="78">
        <v>1</v>
      </c>
    </row>
    <row r="1043" spans="1:5">
      <c r="A1043" s="78">
        <v>123</v>
      </c>
      <c r="B1043" s="78">
        <v>-4.3171749999999998</v>
      </c>
      <c r="C1043" s="78">
        <v>-12.546800000000001</v>
      </c>
      <c r="D1043" s="78">
        <v>2.24E-2</v>
      </c>
      <c r="E1043" s="78">
        <v>1</v>
      </c>
    </row>
    <row r="1044" spans="1:5">
      <c r="A1044" s="78">
        <v>124</v>
      </c>
      <c r="B1044" s="78">
        <v>-3.4907750000000002</v>
      </c>
      <c r="C1044" s="78">
        <v>-12.546800000000001</v>
      </c>
      <c r="D1044" s="78">
        <v>2.24E-2</v>
      </c>
      <c r="E1044" s="78">
        <v>1</v>
      </c>
    </row>
    <row r="1045" spans="1:5">
      <c r="A1045" s="78">
        <v>125</v>
      </c>
      <c r="B1045" s="78">
        <v>-3.4596</v>
      </c>
      <c r="C1045" s="78">
        <v>-13.373200000000001</v>
      </c>
      <c r="D1045" s="78">
        <v>2.24E-2</v>
      </c>
      <c r="E1045" s="78">
        <v>1</v>
      </c>
    </row>
    <row r="1046" spans="1:5">
      <c r="A1046" s="78">
        <v>126</v>
      </c>
      <c r="B1046" s="78">
        <v>-4.2859999999999996</v>
      </c>
      <c r="C1046" s="78">
        <v>-13.373200000000001</v>
      </c>
      <c r="D1046" s="78">
        <v>2.24E-2</v>
      </c>
      <c r="E1046" s="78">
        <v>1</v>
      </c>
    </row>
    <row r="1047" spans="1:5">
      <c r="A1047" s="78">
        <v>127</v>
      </c>
      <c r="B1047" s="78">
        <v>-4.2859999999999996</v>
      </c>
      <c r="C1047" s="78">
        <v>-12.546800000000001</v>
      </c>
      <c r="D1047" s="78">
        <v>2.24E-2</v>
      </c>
      <c r="E1047" s="78">
        <v>1</v>
      </c>
    </row>
    <row r="1048" spans="1:5">
      <c r="A1048" s="78">
        <v>128</v>
      </c>
      <c r="B1048" s="78">
        <v>-3.4596</v>
      </c>
      <c r="C1048" s="78">
        <v>-12.546800000000001</v>
      </c>
      <c r="D1048" s="78">
        <v>2.24E-2</v>
      </c>
      <c r="E1048" s="78">
        <v>1</v>
      </c>
    </row>
    <row r="1049" spans="1:5">
      <c r="A1049" s="78">
        <v>129</v>
      </c>
      <c r="B1049" s="78">
        <v>-3.403575</v>
      </c>
      <c r="C1049" s="78">
        <v>-13.373200000000001</v>
      </c>
      <c r="D1049" s="78">
        <v>2.24E-2</v>
      </c>
      <c r="E1049" s="78">
        <v>1</v>
      </c>
    </row>
    <row r="1050" spans="1:5">
      <c r="A1050" s="78">
        <v>130</v>
      </c>
      <c r="B1050" s="78">
        <v>-4.2299749999999996</v>
      </c>
      <c r="C1050" s="78">
        <v>-13.373200000000001</v>
      </c>
      <c r="D1050" s="78">
        <v>2.24E-2</v>
      </c>
      <c r="E1050" s="78">
        <v>1</v>
      </c>
    </row>
    <row r="1051" spans="1:5">
      <c r="A1051" s="78">
        <v>131</v>
      </c>
      <c r="B1051" s="78">
        <v>-4.2299749999999996</v>
      </c>
      <c r="C1051" s="78">
        <v>-12.546800000000001</v>
      </c>
      <c r="D1051" s="78">
        <v>2.24E-2</v>
      </c>
      <c r="E1051" s="78">
        <v>1</v>
      </c>
    </row>
    <row r="1052" spans="1:5">
      <c r="A1052" s="78">
        <v>132</v>
      </c>
      <c r="B1052" s="78">
        <v>-3.403575</v>
      </c>
      <c r="C1052" s="78">
        <v>-12.546800000000001</v>
      </c>
      <c r="D1052" s="78">
        <v>2.24E-2</v>
      </c>
      <c r="E1052" s="78">
        <v>1</v>
      </c>
    </row>
    <row r="1053" spans="1:5">
      <c r="A1053" s="78">
        <v>133</v>
      </c>
      <c r="B1053" s="78">
        <v>-3.3463250000000002</v>
      </c>
      <c r="C1053" s="78">
        <v>-13.373200000000001</v>
      </c>
      <c r="D1053" s="78">
        <v>2.24E-2</v>
      </c>
      <c r="E1053" s="78">
        <v>1</v>
      </c>
    </row>
    <row r="1054" spans="1:5">
      <c r="A1054" s="78">
        <v>134</v>
      </c>
      <c r="B1054" s="78">
        <v>-4.1727249999999998</v>
      </c>
      <c r="C1054" s="78">
        <v>-13.373200000000001</v>
      </c>
      <c r="D1054" s="78">
        <v>2.24E-2</v>
      </c>
      <c r="E1054" s="78">
        <v>1</v>
      </c>
    </row>
    <row r="1055" spans="1:5">
      <c r="A1055" s="78">
        <v>135</v>
      </c>
      <c r="B1055" s="78">
        <v>-4.1727249999999998</v>
      </c>
      <c r="C1055" s="78">
        <v>-12.546800000000001</v>
      </c>
      <c r="D1055" s="78">
        <v>2.24E-2</v>
      </c>
      <c r="E1055" s="78">
        <v>1</v>
      </c>
    </row>
    <row r="1056" spans="1:5">
      <c r="A1056" s="78">
        <v>136</v>
      </c>
      <c r="B1056" s="78">
        <v>-3.3463250000000002</v>
      </c>
      <c r="C1056" s="78">
        <v>-12.546800000000001</v>
      </c>
      <c r="D1056" s="78">
        <v>2.24E-2</v>
      </c>
      <c r="E1056" s="78">
        <v>1</v>
      </c>
    </row>
    <row r="1057" spans="1:5">
      <c r="A1057" s="78">
        <v>137</v>
      </c>
      <c r="B1057" s="78">
        <v>-3.2918000000000003</v>
      </c>
      <c r="C1057" s="78">
        <v>-13.373200000000001</v>
      </c>
      <c r="D1057" s="78">
        <v>2.24E-2</v>
      </c>
      <c r="E1057" s="78">
        <v>1</v>
      </c>
    </row>
    <row r="1058" spans="1:5">
      <c r="A1058" s="78">
        <v>138</v>
      </c>
      <c r="B1058" s="78">
        <v>-4.1181999999999999</v>
      </c>
      <c r="C1058" s="78">
        <v>-13.373200000000001</v>
      </c>
      <c r="D1058" s="78">
        <v>2.24E-2</v>
      </c>
      <c r="E1058" s="78">
        <v>1</v>
      </c>
    </row>
    <row r="1059" spans="1:5">
      <c r="A1059" s="78">
        <v>139</v>
      </c>
      <c r="B1059" s="78">
        <v>-4.1181999999999999</v>
      </c>
      <c r="C1059" s="78">
        <v>-12.546800000000001</v>
      </c>
      <c r="D1059" s="78">
        <v>2.24E-2</v>
      </c>
      <c r="E1059" s="78">
        <v>1</v>
      </c>
    </row>
    <row r="1060" spans="1:5">
      <c r="A1060" s="78">
        <v>140</v>
      </c>
      <c r="B1060" s="78">
        <v>-3.2918000000000003</v>
      </c>
      <c r="C1060" s="78">
        <v>-12.546800000000001</v>
      </c>
      <c r="D1060" s="78">
        <v>2.24E-2</v>
      </c>
      <c r="E1060" s="78">
        <v>1</v>
      </c>
    </row>
    <row r="1061" spans="1:5">
      <c r="A1061" s="78">
        <v>141</v>
      </c>
      <c r="B1061" s="78">
        <v>-3.2628000000000004</v>
      </c>
      <c r="C1061" s="78">
        <v>-13.373200000000001</v>
      </c>
      <c r="D1061" s="78">
        <v>2.24E-2</v>
      </c>
      <c r="E1061" s="78">
        <v>1</v>
      </c>
    </row>
    <row r="1062" spans="1:5">
      <c r="A1062" s="78">
        <v>142</v>
      </c>
      <c r="B1062" s="78">
        <v>-4.0891999999999999</v>
      </c>
      <c r="C1062" s="78">
        <v>-13.373200000000001</v>
      </c>
      <c r="D1062" s="78">
        <v>2.24E-2</v>
      </c>
      <c r="E1062" s="78">
        <v>1</v>
      </c>
    </row>
    <row r="1063" spans="1:5">
      <c r="A1063" s="78">
        <v>143</v>
      </c>
      <c r="B1063" s="78">
        <v>-4.0891999999999999</v>
      </c>
      <c r="C1063" s="78">
        <v>-12.546800000000001</v>
      </c>
      <c r="D1063" s="78">
        <v>2.24E-2</v>
      </c>
      <c r="E1063" s="78">
        <v>1</v>
      </c>
    </row>
    <row r="1064" spans="1:5">
      <c r="A1064" s="78">
        <v>144</v>
      </c>
      <c r="B1064" s="78">
        <v>-3.2628000000000004</v>
      </c>
      <c r="C1064" s="78">
        <v>-12.546800000000001</v>
      </c>
      <c r="D1064" s="78">
        <v>2.24E-2</v>
      </c>
      <c r="E1064" s="78">
        <v>1</v>
      </c>
    </row>
    <row r="1065" spans="1:5">
      <c r="A1065" s="78">
        <v>145</v>
      </c>
      <c r="B1065" s="78">
        <v>-3.2379750000000005</v>
      </c>
      <c r="C1065" s="78">
        <v>-13.373200000000001</v>
      </c>
      <c r="D1065" s="78">
        <v>2.24E-2</v>
      </c>
      <c r="E1065" s="78">
        <v>1</v>
      </c>
    </row>
    <row r="1066" spans="1:5">
      <c r="A1066" s="78">
        <v>146</v>
      </c>
      <c r="B1066" s="78">
        <v>-4.0643750000000001</v>
      </c>
      <c r="C1066" s="78">
        <v>-13.373200000000001</v>
      </c>
      <c r="D1066" s="78">
        <v>2.24E-2</v>
      </c>
      <c r="E1066" s="78">
        <v>1</v>
      </c>
    </row>
    <row r="1067" spans="1:5">
      <c r="A1067" s="78">
        <v>147</v>
      </c>
      <c r="B1067" s="78">
        <v>-4.0643750000000001</v>
      </c>
      <c r="C1067" s="78">
        <v>-12.546800000000001</v>
      </c>
      <c r="D1067" s="78">
        <v>2.24E-2</v>
      </c>
      <c r="E1067" s="78">
        <v>1</v>
      </c>
    </row>
    <row r="1068" spans="1:5">
      <c r="A1068" s="78">
        <v>148</v>
      </c>
      <c r="B1068" s="78">
        <v>-3.2379750000000005</v>
      </c>
      <c r="C1068" s="78">
        <v>-12.546800000000001</v>
      </c>
      <c r="D1068" s="78">
        <v>2.24E-2</v>
      </c>
      <c r="E1068" s="78">
        <v>1</v>
      </c>
    </row>
    <row r="1069" spans="1:5">
      <c r="A1069" s="78">
        <v>149</v>
      </c>
      <c r="B1069" s="78">
        <v>-3.1920500000000001</v>
      </c>
      <c r="C1069" s="78">
        <v>-13.373200000000001</v>
      </c>
      <c r="D1069" s="78">
        <v>2.24E-2</v>
      </c>
      <c r="E1069" s="78">
        <v>1</v>
      </c>
    </row>
    <row r="1070" spans="1:5">
      <c r="A1070" s="78">
        <v>150</v>
      </c>
      <c r="B1070" s="78">
        <v>-4.0184499999999996</v>
      </c>
      <c r="C1070" s="78">
        <v>-13.373200000000001</v>
      </c>
      <c r="D1070" s="78">
        <v>2.24E-2</v>
      </c>
      <c r="E1070" s="78">
        <v>1</v>
      </c>
    </row>
    <row r="1071" spans="1:5">
      <c r="A1071" s="78">
        <v>151</v>
      </c>
      <c r="B1071" s="78">
        <v>-4.0184499999999996</v>
      </c>
      <c r="C1071" s="78">
        <v>-12.546800000000001</v>
      </c>
      <c r="D1071" s="78">
        <v>2.24E-2</v>
      </c>
      <c r="E1071" s="78">
        <v>1</v>
      </c>
    </row>
    <row r="1072" spans="1:5">
      <c r="A1072" s="78">
        <v>152</v>
      </c>
      <c r="B1072" s="78">
        <v>-3.1920500000000001</v>
      </c>
      <c r="C1072" s="78">
        <v>-12.546800000000001</v>
      </c>
      <c r="D1072" s="78">
        <v>2.24E-2</v>
      </c>
      <c r="E1072" s="78">
        <v>1</v>
      </c>
    </row>
    <row r="1073" spans="1:5">
      <c r="A1073" s="78">
        <v>153</v>
      </c>
      <c r="B1073" s="78">
        <v>-3.1452749999999998</v>
      </c>
      <c r="C1073" s="78">
        <v>-13.373200000000001</v>
      </c>
      <c r="D1073" s="78">
        <v>2.24E-2</v>
      </c>
      <c r="E1073" s="78">
        <v>1</v>
      </c>
    </row>
    <row r="1074" spans="1:5">
      <c r="A1074" s="78">
        <v>154</v>
      </c>
      <c r="B1074" s="78">
        <v>-3.9716750000000003</v>
      </c>
      <c r="C1074" s="78">
        <v>-13.373200000000001</v>
      </c>
      <c r="D1074" s="78">
        <v>2.24E-2</v>
      </c>
      <c r="E1074" s="78">
        <v>1</v>
      </c>
    </row>
    <row r="1075" spans="1:5">
      <c r="A1075" s="78">
        <v>155</v>
      </c>
      <c r="B1075" s="78">
        <v>-3.9716750000000003</v>
      </c>
      <c r="C1075" s="78">
        <v>-12.546800000000001</v>
      </c>
      <c r="D1075" s="78">
        <v>2.24E-2</v>
      </c>
      <c r="E1075" s="78">
        <v>1</v>
      </c>
    </row>
    <row r="1076" spans="1:5">
      <c r="A1076" s="78">
        <v>156</v>
      </c>
      <c r="B1076" s="78">
        <v>-3.1452749999999998</v>
      </c>
      <c r="C1076" s="78">
        <v>-12.546800000000001</v>
      </c>
      <c r="D1076" s="78">
        <v>2.24E-2</v>
      </c>
      <c r="E1076" s="78">
        <v>1</v>
      </c>
    </row>
    <row r="1077" spans="1:5">
      <c r="A1077" s="78">
        <v>157</v>
      </c>
      <c r="B1077" s="78">
        <v>-3.1016750000000002</v>
      </c>
      <c r="C1077" s="78">
        <v>-13.373200000000001</v>
      </c>
      <c r="D1077" s="78">
        <v>2.24E-2</v>
      </c>
      <c r="E1077" s="78">
        <v>1</v>
      </c>
    </row>
    <row r="1078" spans="1:5">
      <c r="A1078" s="78">
        <v>158</v>
      </c>
      <c r="B1078" s="78">
        <v>-3.9280749999999998</v>
      </c>
      <c r="C1078" s="78">
        <v>-13.373200000000001</v>
      </c>
      <c r="D1078" s="78">
        <v>2.24E-2</v>
      </c>
      <c r="E1078" s="78">
        <v>1</v>
      </c>
    </row>
    <row r="1079" spans="1:5">
      <c r="A1079" s="78">
        <v>159</v>
      </c>
      <c r="B1079" s="78">
        <v>-3.9280749999999998</v>
      </c>
      <c r="C1079" s="78">
        <v>-12.546800000000001</v>
      </c>
      <c r="D1079" s="78">
        <v>2.24E-2</v>
      </c>
      <c r="E1079" s="78">
        <v>1</v>
      </c>
    </row>
    <row r="1080" spans="1:5">
      <c r="A1080" s="78">
        <v>160</v>
      </c>
      <c r="B1080" s="78">
        <v>-3.1016750000000002</v>
      </c>
      <c r="C1080" s="78">
        <v>-12.546800000000001</v>
      </c>
      <c r="D1080" s="78">
        <v>2.24E-2</v>
      </c>
      <c r="E1080" s="78">
        <v>1</v>
      </c>
    </row>
    <row r="1081" spans="1:5">
      <c r="A1081" s="78">
        <v>161</v>
      </c>
      <c r="B1081" s="78">
        <v>-3.0777999999999999</v>
      </c>
      <c r="C1081" s="78">
        <v>-13.373200000000001</v>
      </c>
      <c r="D1081" s="78">
        <v>2.24E-2</v>
      </c>
      <c r="E1081" s="78">
        <v>1</v>
      </c>
    </row>
    <row r="1082" spans="1:5">
      <c r="A1082" s="78">
        <v>162</v>
      </c>
      <c r="B1082" s="78">
        <v>-3.9042000000000003</v>
      </c>
      <c r="C1082" s="78">
        <v>-13.373200000000001</v>
      </c>
      <c r="D1082" s="78">
        <v>2.24E-2</v>
      </c>
      <c r="E1082" s="78">
        <v>1</v>
      </c>
    </row>
    <row r="1083" spans="1:5">
      <c r="A1083" s="78">
        <v>163</v>
      </c>
      <c r="B1083" s="78">
        <v>-3.9042000000000003</v>
      </c>
      <c r="C1083" s="78">
        <v>-12.546800000000001</v>
      </c>
      <c r="D1083" s="78">
        <v>2.24E-2</v>
      </c>
      <c r="E1083" s="78">
        <v>1</v>
      </c>
    </row>
    <row r="1084" spans="1:5">
      <c r="A1084" s="78">
        <v>164</v>
      </c>
      <c r="B1084" s="78">
        <v>-3.0777999999999999</v>
      </c>
      <c r="C1084" s="78">
        <v>-12.546800000000001</v>
      </c>
      <c r="D1084" s="78">
        <v>2.24E-2</v>
      </c>
      <c r="E1084" s="78">
        <v>1</v>
      </c>
    </row>
    <row r="1085" spans="1:5">
      <c r="A1085" s="78">
        <v>165</v>
      </c>
      <c r="B1085" s="78">
        <v>-3.0564499999999999</v>
      </c>
      <c r="C1085" s="78">
        <v>-13.373200000000001</v>
      </c>
      <c r="D1085" s="78">
        <v>2.24E-2</v>
      </c>
      <c r="E1085" s="78">
        <v>1</v>
      </c>
    </row>
    <row r="1086" spans="1:5">
      <c r="A1086" s="78">
        <v>166</v>
      </c>
      <c r="B1086" s="78">
        <v>-3.8828499999999995</v>
      </c>
      <c r="C1086" s="78">
        <v>-13.373200000000001</v>
      </c>
      <c r="D1086" s="78">
        <v>2.24E-2</v>
      </c>
      <c r="E1086" s="78">
        <v>1</v>
      </c>
    </row>
    <row r="1087" spans="1:5">
      <c r="A1087" s="78">
        <v>167</v>
      </c>
      <c r="B1087" s="78">
        <v>-3.8828499999999995</v>
      </c>
      <c r="C1087" s="78">
        <v>-12.546800000000001</v>
      </c>
      <c r="D1087" s="78">
        <v>2.24E-2</v>
      </c>
      <c r="E1087" s="78">
        <v>1</v>
      </c>
    </row>
    <row r="1088" spans="1:5">
      <c r="A1088" s="78">
        <v>168</v>
      </c>
      <c r="B1088" s="78">
        <v>-3.0564499999999999</v>
      </c>
      <c r="C1088" s="78">
        <v>-12.546800000000001</v>
      </c>
      <c r="D1088" s="78">
        <v>2.24E-2</v>
      </c>
      <c r="E1088" s="78">
        <v>1</v>
      </c>
    </row>
    <row r="1089" spans="1:5">
      <c r="A1089" s="78">
        <v>169</v>
      </c>
      <c r="B1089" s="78">
        <v>-3.0188499999999996</v>
      </c>
      <c r="C1089" s="78">
        <v>-13.373200000000001</v>
      </c>
      <c r="D1089" s="78">
        <v>2.24E-2</v>
      </c>
      <c r="E1089" s="78">
        <v>1</v>
      </c>
    </row>
    <row r="1090" spans="1:5">
      <c r="A1090" s="78">
        <v>170</v>
      </c>
      <c r="B1090" s="78">
        <v>-3.8452500000000001</v>
      </c>
      <c r="C1090" s="78">
        <v>-13.373200000000001</v>
      </c>
      <c r="D1090" s="78">
        <v>2.24E-2</v>
      </c>
      <c r="E1090" s="78">
        <v>1</v>
      </c>
    </row>
    <row r="1091" spans="1:5">
      <c r="A1091" s="78">
        <v>171</v>
      </c>
      <c r="B1091" s="78">
        <v>-3.8452500000000001</v>
      </c>
      <c r="C1091" s="78">
        <v>-12.546800000000001</v>
      </c>
      <c r="D1091" s="78">
        <v>2.24E-2</v>
      </c>
      <c r="E1091" s="78">
        <v>1</v>
      </c>
    </row>
    <row r="1092" spans="1:5">
      <c r="A1092" s="78">
        <v>172</v>
      </c>
      <c r="B1092" s="78">
        <v>-3.0188499999999996</v>
      </c>
      <c r="C1092" s="78">
        <v>-12.546800000000001</v>
      </c>
      <c r="D1092" s="78">
        <v>2.24E-2</v>
      </c>
      <c r="E1092" s="78">
        <v>1</v>
      </c>
    </row>
    <row r="1093" spans="1:5">
      <c r="A1093" s="78">
        <v>173</v>
      </c>
      <c r="B1093" s="78">
        <v>-2.9806749999999997</v>
      </c>
      <c r="C1093" s="78">
        <v>-13.373200000000001</v>
      </c>
      <c r="D1093" s="78">
        <v>2.24E-2</v>
      </c>
      <c r="E1093" s="78">
        <v>1</v>
      </c>
    </row>
    <row r="1094" spans="1:5">
      <c r="A1094" s="78">
        <v>174</v>
      </c>
      <c r="B1094" s="78">
        <v>-3.8070750000000002</v>
      </c>
      <c r="C1094" s="78">
        <v>-13.373200000000001</v>
      </c>
      <c r="D1094" s="78">
        <v>2.24E-2</v>
      </c>
      <c r="E1094" s="78">
        <v>1</v>
      </c>
    </row>
    <row r="1095" spans="1:5">
      <c r="A1095" s="78">
        <v>175</v>
      </c>
      <c r="B1095" s="78">
        <v>-3.8070750000000002</v>
      </c>
      <c r="C1095" s="78">
        <v>-12.546800000000001</v>
      </c>
      <c r="D1095" s="78">
        <v>2.24E-2</v>
      </c>
      <c r="E1095" s="78">
        <v>1</v>
      </c>
    </row>
    <row r="1096" spans="1:5">
      <c r="A1096" s="78">
        <v>176</v>
      </c>
      <c r="B1096" s="78">
        <v>-2.9806749999999997</v>
      </c>
      <c r="C1096" s="78">
        <v>-12.546800000000001</v>
      </c>
      <c r="D1096" s="78">
        <v>2.24E-2</v>
      </c>
      <c r="E1096" s="78">
        <v>1</v>
      </c>
    </row>
    <row r="1097" spans="1:5">
      <c r="A1097" s="78">
        <v>177</v>
      </c>
      <c r="B1097" s="78">
        <v>-2.9461000000000004</v>
      </c>
      <c r="C1097" s="78">
        <v>-13.373200000000001</v>
      </c>
      <c r="D1097" s="78">
        <v>2.24E-2</v>
      </c>
      <c r="E1097" s="78">
        <v>1</v>
      </c>
    </row>
    <row r="1098" spans="1:5">
      <c r="A1098" s="78">
        <v>178</v>
      </c>
      <c r="B1098" s="78">
        <v>-3.7725</v>
      </c>
      <c r="C1098" s="78">
        <v>-13.373200000000001</v>
      </c>
      <c r="D1098" s="78">
        <v>2.24E-2</v>
      </c>
      <c r="E1098" s="78">
        <v>1</v>
      </c>
    </row>
    <row r="1099" spans="1:5">
      <c r="A1099" s="78">
        <v>179</v>
      </c>
      <c r="B1099" s="78">
        <v>-3.7725</v>
      </c>
      <c r="C1099" s="78">
        <v>-12.546800000000001</v>
      </c>
      <c r="D1099" s="78">
        <v>2.24E-2</v>
      </c>
      <c r="E1099" s="78">
        <v>1</v>
      </c>
    </row>
    <row r="1100" spans="1:5">
      <c r="A1100" s="78">
        <v>180</v>
      </c>
      <c r="B1100" s="78">
        <v>-2.9461000000000004</v>
      </c>
      <c r="C1100" s="78">
        <v>-12.546800000000001</v>
      </c>
      <c r="D1100" s="78">
        <v>2.24E-2</v>
      </c>
      <c r="E1100" s="78">
        <v>1</v>
      </c>
    </row>
    <row r="1101" spans="1:5">
      <c r="A1101" s="78">
        <v>181</v>
      </c>
      <c r="B1101" s="78">
        <v>-2.9285249999999996</v>
      </c>
      <c r="C1101" s="78">
        <v>-13.373200000000001</v>
      </c>
      <c r="D1101" s="78">
        <v>2.24E-2</v>
      </c>
      <c r="E1101" s="78">
        <v>1</v>
      </c>
    </row>
    <row r="1102" spans="1:5">
      <c r="A1102" s="78">
        <v>182</v>
      </c>
      <c r="B1102" s="78">
        <v>-3.7549250000000001</v>
      </c>
      <c r="C1102" s="78">
        <v>-13.373200000000001</v>
      </c>
      <c r="D1102" s="78">
        <v>2.24E-2</v>
      </c>
      <c r="E1102" s="78">
        <v>1</v>
      </c>
    </row>
    <row r="1103" spans="1:5">
      <c r="A1103" s="78">
        <v>183</v>
      </c>
      <c r="B1103" s="78">
        <v>-3.7549250000000001</v>
      </c>
      <c r="C1103" s="78">
        <v>-12.546800000000001</v>
      </c>
      <c r="D1103" s="78">
        <v>2.24E-2</v>
      </c>
      <c r="E1103" s="78">
        <v>1</v>
      </c>
    </row>
    <row r="1104" spans="1:5">
      <c r="A1104" s="36">
        <v>184</v>
      </c>
      <c r="B1104" s="36">
        <v>-2.9285249999999996</v>
      </c>
      <c r="C1104" s="36">
        <v>-12.546800000000001</v>
      </c>
      <c r="D1104" s="36">
        <v>2.24E-2</v>
      </c>
      <c r="E1104" s="36">
        <v>1</v>
      </c>
    </row>
    <row r="1105" spans="1:5">
      <c r="A1105" s="79">
        <v>1</v>
      </c>
      <c r="B1105" s="79">
        <v>-7.1350749999999996</v>
      </c>
      <c r="C1105" s="79">
        <v>12.8384</v>
      </c>
      <c r="D1105" s="79">
        <v>3.04E-2</v>
      </c>
      <c r="E1105" s="79">
        <v>1</v>
      </c>
    </row>
    <row r="1106" spans="1:5">
      <c r="A1106" s="79">
        <v>2</v>
      </c>
      <c r="B1106" s="79">
        <v>-7.3782749999999995</v>
      </c>
      <c r="C1106" s="79">
        <v>12.8384</v>
      </c>
      <c r="D1106" s="79">
        <v>3.04E-2</v>
      </c>
      <c r="E1106" s="79">
        <v>1</v>
      </c>
    </row>
    <row r="1107" spans="1:5">
      <c r="A1107" s="79">
        <v>3</v>
      </c>
      <c r="B1107" s="79">
        <v>-7.3782749999999995</v>
      </c>
      <c r="C1107" s="79">
        <v>13.081600000000002</v>
      </c>
      <c r="D1107" s="79">
        <v>3.04E-2</v>
      </c>
      <c r="E1107" s="79">
        <v>1</v>
      </c>
    </row>
    <row r="1108" spans="1:5">
      <c r="A1108" s="79">
        <v>4</v>
      </c>
      <c r="B1108" s="79">
        <v>-7.1350749999999996</v>
      </c>
      <c r="C1108" s="79">
        <v>13.081600000000002</v>
      </c>
      <c r="D1108" s="79">
        <v>3.04E-2</v>
      </c>
      <c r="E1108" s="79">
        <v>1</v>
      </c>
    </row>
    <row r="1109" spans="1:5">
      <c r="A1109" s="79">
        <v>5</v>
      </c>
      <c r="B1109" s="79">
        <v>-6.9364250000000007</v>
      </c>
      <c r="C1109" s="79">
        <v>12.8384</v>
      </c>
      <c r="D1109" s="79">
        <v>3.04E-2</v>
      </c>
      <c r="E1109" s="79">
        <v>1</v>
      </c>
    </row>
    <row r="1110" spans="1:5">
      <c r="A1110" s="79">
        <v>6</v>
      </c>
      <c r="B1110" s="79">
        <v>-7.1796250000000006</v>
      </c>
      <c r="C1110" s="79">
        <v>12.8384</v>
      </c>
      <c r="D1110" s="79">
        <v>3.04E-2</v>
      </c>
      <c r="E1110" s="79">
        <v>1</v>
      </c>
    </row>
    <row r="1111" spans="1:5">
      <c r="A1111" s="79">
        <v>7</v>
      </c>
      <c r="B1111" s="79">
        <v>-7.1796250000000006</v>
      </c>
      <c r="C1111" s="79">
        <v>13.081600000000002</v>
      </c>
      <c r="D1111" s="79">
        <v>3.04E-2</v>
      </c>
      <c r="E1111" s="79">
        <v>1</v>
      </c>
    </row>
    <row r="1112" spans="1:5">
      <c r="A1112" s="79">
        <v>8</v>
      </c>
      <c r="B1112" s="79">
        <v>-6.9364250000000007</v>
      </c>
      <c r="C1112" s="79">
        <v>13.081600000000002</v>
      </c>
      <c r="D1112" s="79">
        <v>3.04E-2</v>
      </c>
      <c r="E1112" s="79">
        <v>1</v>
      </c>
    </row>
    <row r="1113" spans="1:5">
      <c r="A1113" s="79">
        <v>9</v>
      </c>
      <c r="B1113" s="79">
        <v>-6.7008000000000001</v>
      </c>
      <c r="C1113" s="79">
        <v>12.8384</v>
      </c>
      <c r="D1113" s="79">
        <v>3.04E-2</v>
      </c>
      <c r="E1113" s="79">
        <v>1</v>
      </c>
    </row>
    <row r="1114" spans="1:5">
      <c r="A1114" s="79">
        <v>10</v>
      </c>
      <c r="B1114" s="79">
        <v>-6.944</v>
      </c>
      <c r="C1114" s="79">
        <v>12.8384</v>
      </c>
      <c r="D1114" s="79">
        <v>3.04E-2</v>
      </c>
      <c r="E1114" s="79">
        <v>1</v>
      </c>
    </row>
    <row r="1115" spans="1:5">
      <c r="A1115" s="79">
        <v>11</v>
      </c>
      <c r="B1115" s="79">
        <v>-6.944</v>
      </c>
      <c r="C1115" s="79">
        <v>13.081600000000002</v>
      </c>
      <c r="D1115" s="79">
        <v>3.04E-2</v>
      </c>
      <c r="E1115" s="79">
        <v>1</v>
      </c>
    </row>
    <row r="1116" spans="1:5">
      <c r="A1116" s="79">
        <v>12</v>
      </c>
      <c r="B1116" s="79">
        <v>-6.7008000000000001</v>
      </c>
      <c r="C1116" s="79">
        <v>13.081600000000002</v>
      </c>
      <c r="D1116" s="79">
        <v>3.04E-2</v>
      </c>
      <c r="E1116" s="79">
        <v>1</v>
      </c>
    </row>
    <row r="1117" spans="1:5">
      <c r="A1117" s="79">
        <v>13</v>
      </c>
      <c r="B1117" s="79">
        <v>-6.4505499999999998</v>
      </c>
      <c r="C1117" s="79">
        <v>12.8384</v>
      </c>
      <c r="D1117" s="79">
        <v>3.04E-2</v>
      </c>
      <c r="E1117" s="79">
        <v>1</v>
      </c>
    </row>
    <row r="1118" spans="1:5">
      <c r="A1118" s="79">
        <v>14</v>
      </c>
      <c r="B1118" s="79">
        <v>-6.6937499999999996</v>
      </c>
      <c r="C1118" s="79">
        <v>12.8384</v>
      </c>
      <c r="D1118" s="79">
        <v>3.04E-2</v>
      </c>
      <c r="E1118" s="79">
        <v>1</v>
      </c>
    </row>
    <row r="1119" spans="1:5">
      <c r="A1119" s="79">
        <v>15</v>
      </c>
      <c r="B1119" s="79">
        <v>-6.6937499999999996</v>
      </c>
      <c r="C1119" s="79">
        <v>13.081600000000002</v>
      </c>
      <c r="D1119" s="79">
        <v>3.04E-2</v>
      </c>
      <c r="E1119" s="79">
        <v>1</v>
      </c>
    </row>
    <row r="1120" spans="1:5">
      <c r="A1120" s="79">
        <v>16</v>
      </c>
      <c r="B1120" s="79">
        <v>-6.4505499999999998</v>
      </c>
      <c r="C1120" s="79">
        <v>13.081600000000002</v>
      </c>
      <c r="D1120" s="79">
        <v>3.04E-2</v>
      </c>
      <c r="E1120" s="79">
        <v>1</v>
      </c>
    </row>
    <row r="1121" spans="1:5">
      <c r="A1121" s="79">
        <v>17</v>
      </c>
      <c r="B1121" s="79">
        <v>-6.2256749999999998</v>
      </c>
      <c r="C1121" s="79">
        <v>12.8384</v>
      </c>
      <c r="D1121" s="79">
        <v>3.04E-2</v>
      </c>
      <c r="E1121" s="79">
        <v>1</v>
      </c>
    </row>
    <row r="1122" spans="1:5">
      <c r="A1122" s="79">
        <v>18</v>
      </c>
      <c r="B1122" s="79">
        <v>-6.4688749999999997</v>
      </c>
      <c r="C1122" s="79">
        <v>12.8384</v>
      </c>
      <c r="D1122" s="79">
        <v>3.04E-2</v>
      </c>
      <c r="E1122" s="79">
        <v>1</v>
      </c>
    </row>
    <row r="1123" spans="1:5">
      <c r="A1123" s="79">
        <v>19</v>
      </c>
      <c r="B1123" s="79">
        <v>-6.4688749999999997</v>
      </c>
      <c r="C1123" s="79">
        <v>13.081600000000002</v>
      </c>
      <c r="D1123" s="79">
        <v>3.04E-2</v>
      </c>
      <c r="E1123" s="79">
        <v>1</v>
      </c>
    </row>
    <row r="1124" spans="1:5">
      <c r="A1124" s="79">
        <v>20</v>
      </c>
      <c r="B1124" s="79">
        <v>-6.2256749999999998</v>
      </c>
      <c r="C1124" s="79">
        <v>13.081600000000002</v>
      </c>
      <c r="D1124" s="79">
        <v>3.04E-2</v>
      </c>
      <c r="E1124" s="79">
        <v>1</v>
      </c>
    </row>
    <row r="1125" spans="1:5">
      <c r="A1125" s="79">
        <v>21</v>
      </c>
      <c r="B1125" s="79">
        <v>-6.1092000000000004</v>
      </c>
      <c r="C1125" s="79">
        <v>12.8384</v>
      </c>
      <c r="D1125" s="79">
        <v>3.04E-2</v>
      </c>
      <c r="E1125" s="79">
        <v>1</v>
      </c>
    </row>
    <row r="1126" spans="1:5">
      <c r="A1126" s="79">
        <v>22</v>
      </c>
      <c r="B1126" s="79">
        <v>-6.3524000000000003</v>
      </c>
      <c r="C1126" s="79">
        <v>12.8384</v>
      </c>
      <c r="D1126" s="79">
        <v>3.04E-2</v>
      </c>
      <c r="E1126" s="79">
        <v>1</v>
      </c>
    </row>
    <row r="1127" spans="1:5">
      <c r="A1127" s="79">
        <v>23</v>
      </c>
      <c r="B1127" s="79">
        <v>-6.3524000000000003</v>
      </c>
      <c r="C1127" s="79">
        <v>13.081600000000002</v>
      </c>
      <c r="D1127" s="79">
        <v>3.04E-2</v>
      </c>
      <c r="E1127" s="79">
        <v>1</v>
      </c>
    </row>
    <row r="1128" spans="1:5">
      <c r="A1128" s="79">
        <v>24</v>
      </c>
      <c r="B1128" s="79">
        <v>-6.1092000000000004</v>
      </c>
      <c r="C1128" s="79">
        <v>13.081600000000002</v>
      </c>
      <c r="D1128" s="79">
        <v>3.04E-2</v>
      </c>
      <c r="E1128" s="79">
        <v>1</v>
      </c>
    </row>
    <row r="1129" spans="1:5">
      <c r="A1129" s="79">
        <v>25</v>
      </c>
      <c r="B1129" s="79">
        <v>-5.9964249999999995</v>
      </c>
      <c r="C1129" s="79">
        <v>12.8384</v>
      </c>
      <c r="D1129" s="79">
        <v>3.04E-2</v>
      </c>
      <c r="E1129" s="79">
        <v>1</v>
      </c>
    </row>
    <row r="1130" spans="1:5">
      <c r="A1130" s="79">
        <v>26</v>
      </c>
      <c r="B1130" s="79">
        <v>-6.2396249999999993</v>
      </c>
      <c r="C1130" s="79">
        <v>12.8384</v>
      </c>
      <c r="D1130" s="79">
        <v>3.04E-2</v>
      </c>
      <c r="E1130" s="79">
        <v>1</v>
      </c>
    </row>
    <row r="1131" spans="1:5">
      <c r="A1131" s="79">
        <v>27</v>
      </c>
      <c r="B1131" s="79">
        <v>-6.2396249999999993</v>
      </c>
      <c r="C1131" s="79">
        <v>13.081600000000002</v>
      </c>
      <c r="D1131" s="79">
        <v>3.04E-2</v>
      </c>
      <c r="E1131" s="79">
        <v>1</v>
      </c>
    </row>
    <row r="1132" spans="1:5">
      <c r="A1132" s="79">
        <v>28</v>
      </c>
      <c r="B1132" s="79">
        <v>-5.9964249999999995</v>
      </c>
      <c r="C1132" s="79">
        <v>13.081600000000002</v>
      </c>
      <c r="D1132" s="79">
        <v>3.04E-2</v>
      </c>
      <c r="E1132" s="79">
        <v>1</v>
      </c>
    </row>
    <row r="1133" spans="1:5">
      <c r="A1133" s="79">
        <v>29</v>
      </c>
      <c r="B1133" s="79">
        <v>-5.5201000000000002</v>
      </c>
      <c r="C1133" s="79">
        <v>12.548100000000002</v>
      </c>
      <c r="D1133" s="79">
        <v>2.64E-2</v>
      </c>
      <c r="E1133" s="79">
        <v>1</v>
      </c>
    </row>
    <row r="1134" spans="1:5">
      <c r="A1134" s="79">
        <v>30</v>
      </c>
      <c r="B1134" s="79">
        <v>-6.3439000000000005</v>
      </c>
      <c r="C1134" s="79">
        <v>12.548100000000002</v>
      </c>
      <c r="D1134" s="79">
        <v>2.64E-2</v>
      </c>
      <c r="E1134" s="79">
        <v>1</v>
      </c>
    </row>
    <row r="1135" spans="1:5">
      <c r="A1135" s="79">
        <v>31</v>
      </c>
      <c r="B1135" s="79">
        <v>-6.3439000000000005</v>
      </c>
      <c r="C1135" s="79">
        <v>13.3719</v>
      </c>
      <c r="D1135" s="79">
        <v>2.64E-2</v>
      </c>
      <c r="E1135" s="79">
        <v>1</v>
      </c>
    </row>
    <row r="1136" spans="1:5">
      <c r="A1136" s="79">
        <v>32</v>
      </c>
      <c r="B1136" s="79">
        <v>-5.5201000000000002</v>
      </c>
      <c r="C1136" s="79">
        <v>13.3719</v>
      </c>
      <c r="D1136" s="79">
        <v>2.64E-2</v>
      </c>
      <c r="E1136" s="79">
        <v>1</v>
      </c>
    </row>
    <row r="1137" spans="1:5">
      <c r="A1137" s="79">
        <v>33</v>
      </c>
      <c r="B1137" s="79">
        <v>-5.3394000000000004</v>
      </c>
      <c r="C1137" s="79">
        <v>12.548100000000002</v>
      </c>
      <c r="D1137" s="79">
        <v>2.64E-2</v>
      </c>
      <c r="E1137" s="79">
        <v>1</v>
      </c>
    </row>
    <row r="1138" spans="1:5">
      <c r="A1138" s="79">
        <v>34</v>
      </c>
      <c r="B1138" s="79">
        <v>-6.1632000000000007</v>
      </c>
      <c r="C1138" s="79">
        <v>12.548100000000002</v>
      </c>
      <c r="D1138" s="79">
        <v>2.64E-2</v>
      </c>
      <c r="E1138" s="79">
        <v>1</v>
      </c>
    </row>
    <row r="1139" spans="1:5">
      <c r="A1139" s="79">
        <v>35</v>
      </c>
      <c r="B1139" s="79">
        <v>-6.1632000000000007</v>
      </c>
      <c r="C1139" s="79">
        <v>13.3719</v>
      </c>
      <c r="D1139" s="79">
        <v>2.64E-2</v>
      </c>
      <c r="E1139" s="79">
        <v>1</v>
      </c>
    </row>
    <row r="1140" spans="1:5">
      <c r="A1140" s="79">
        <v>36</v>
      </c>
      <c r="B1140" s="79">
        <v>-5.3394000000000004</v>
      </c>
      <c r="C1140" s="79">
        <v>13.3719</v>
      </c>
      <c r="D1140" s="79">
        <v>2.64E-2</v>
      </c>
      <c r="E1140" s="79">
        <v>1</v>
      </c>
    </row>
    <row r="1141" spans="1:5">
      <c r="A1141" s="79">
        <v>37</v>
      </c>
      <c r="B1141" s="79">
        <v>-5.182175</v>
      </c>
      <c r="C1141" s="79">
        <v>12.548100000000002</v>
      </c>
      <c r="D1141" s="79">
        <v>2.64E-2</v>
      </c>
      <c r="E1141" s="79">
        <v>1</v>
      </c>
    </row>
    <row r="1142" spans="1:5">
      <c r="A1142" s="79">
        <v>38</v>
      </c>
      <c r="B1142" s="79">
        <v>-6.0059750000000003</v>
      </c>
      <c r="C1142" s="79">
        <v>12.548100000000002</v>
      </c>
      <c r="D1142" s="79">
        <v>2.64E-2</v>
      </c>
      <c r="E1142" s="79">
        <v>1</v>
      </c>
    </row>
    <row r="1143" spans="1:5">
      <c r="A1143" s="79">
        <v>39</v>
      </c>
      <c r="B1143" s="79">
        <v>-6.0059750000000003</v>
      </c>
      <c r="C1143" s="79">
        <v>13.3719</v>
      </c>
      <c r="D1143" s="79">
        <v>2.64E-2</v>
      </c>
      <c r="E1143" s="79">
        <v>1</v>
      </c>
    </row>
    <row r="1144" spans="1:5">
      <c r="A1144" s="79">
        <v>40</v>
      </c>
      <c r="B1144" s="79">
        <v>-5.182175</v>
      </c>
      <c r="C1144" s="79">
        <v>13.3719</v>
      </c>
      <c r="D1144" s="79">
        <v>2.64E-2</v>
      </c>
      <c r="E1144" s="79">
        <v>1</v>
      </c>
    </row>
    <row r="1145" spans="1:5">
      <c r="A1145" s="79">
        <v>41</v>
      </c>
      <c r="B1145" s="79">
        <v>-5.0947249999999995</v>
      </c>
      <c r="C1145" s="79">
        <v>12.548100000000002</v>
      </c>
      <c r="D1145" s="79">
        <v>2.64E-2</v>
      </c>
      <c r="E1145" s="79">
        <v>1</v>
      </c>
    </row>
    <row r="1146" spans="1:5">
      <c r="A1146" s="79">
        <v>42</v>
      </c>
      <c r="B1146" s="79">
        <v>-5.9185249999999998</v>
      </c>
      <c r="C1146" s="79">
        <v>12.548100000000002</v>
      </c>
      <c r="D1146" s="79">
        <v>2.64E-2</v>
      </c>
      <c r="E1146" s="79">
        <v>1</v>
      </c>
    </row>
    <row r="1147" spans="1:5">
      <c r="A1147" s="79">
        <v>43</v>
      </c>
      <c r="B1147" s="79">
        <v>-5.9185249999999998</v>
      </c>
      <c r="C1147" s="79">
        <v>13.3719</v>
      </c>
      <c r="D1147" s="79">
        <v>2.64E-2</v>
      </c>
      <c r="E1147" s="79">
        <v>1</v>
      </c>
    </row>
    <row r="1148" spans="1:5">
      <c r="A1148" s="79">
        <v>44</v>
      </c>
      <c r="B1148" s="79">
        <v>-5.0947249999999995</v>
      </c>
      <c r="C1148" s="79">
        <v>13.3719</v>
      </c>
      <c r="D1148" s="79">
        <v>2.64E-2</v>
      </c>
      <c r="E1148" s="79">
        <v>1</v>
      </c>
    </row>
    <row r="1149" spans="1:5">
      <c r="A1149" s="79">
        <v>45</v>
      </c>
      <c r="B1149" s="79">
        <v>-5.0107749999999998</v>
      </c>
      <c r="C1149" s="79">
        <v>12.548100000000002</v>
      </c>
      <c r="D1149" s="79">
        <v>2.64E-2</v>
      </c>
      <c r="E1149" s="79">
        <v>1</v>
      </c>
    </row>
    <row r="1150" spans="1:5">
      <c r="A1150" s="79">
        <v>46</v>
      </c>
      <c r="B1150" s="79">
        <v>-5.8345750000000001</v>
      </c>
      <c r="C1150" s="79">
        <v>12.548100000000002</v>
      </c>
      <c r="D1150" s="79">
        <v>2.64E-2</v>
      </c>
      <c r="E1150" s="79">
        <v>1</v>
      </c>
    </row>
    <row r="1151" spans="1:5">
      <c r="A1151" s="79">
        <v>47</v>
      </c>
      <c r="B1151" s="79">
        <v>-5.8345750000000001</v>
      </c>
      <c r="C1151" s="79">
        <v>13.3719</v>
      </c>
      <c r="D1151" s="79">
        <v>2.64E-2</v>
      </c>
      <c r="E1151" s="79">
        <v>1</v>
      </c>
    </row>
    <row r="1152" spans="1:5">
      <c r="A1152" s="79">
        <v>48</v>
      </c>
      <c r="B1152" s="79">
        <v>-5.0107749999999998</v>
      </c>
      <c r="C1152" s="79">
        <v>13.3719</v>
      </c>
      <c r="D1152" s="79">
        <v>2.64E-2</v>
      </c>
      <c r="E1152" s="79">
        <v>1</v>
      </c>
    </row>
    <row r="1153" spans="1:5">
      <c r="A1153" s="79">
        <v>49</v>
      </c>
      <c r="B1153" s="79">
        <v>-4.8749499999999992</v>
      </c>
      <c r="C1153" s="79">
        <v>12.548100000000002</v>
      </c>
      <c r="D1153" s="79">
        <v>2.64E-2</v>
      </c>
      <c r="E1153" s="79">
        <v>1</v>
      </c>
    </row>
    <row r="1154" spans="1:5">
      <c r="A1154" s="79">
        <v>50</v>
      </c>
      <c r="B1154" s="79">
        <v>-5.6987499999999995</v>
      </c>
      <c r="C1154" s="79">
        <v>12.548100000000002</v>
      </c>
      <c r="D1154" s="79">
        <v>2.64E-2</v>
      </c>
      <c r="E1154" s="79">
        <v>1</v>
      </c>
    </row>
    <row r="1155" spans="1:5">
      <c r="A1155" s="79">
        <v>51</v>
      </c>
      <c r="B1155" s="79">
        <v>-5.6987499999999995</v>
      </c>
      <c r="C1155" s="79">
        <v>13.3719</v>
      </c>
      <c r="D1155" s="79">
        <v>2.64E-2</v>
      </c>
      <c r="E1155" s="79">
        <v>1</v>
      </c>
    </row>
    <row r="1156" spans="1:5">
      <c r="A1156" s="79">
        <v>52</v>
      </c>
      <c r="B1156" s="79">
        <v>-4.8749499999999992</v>
      </c>
      <c r="C1156" s="79">
        <v>13.3719</v>
      </c>
      <c r="D1156" s="79">
        <v>2.64E-2</v>
      </c>
      <c r="E1156" s="79">
        <v>1</v>
      </c>
    </row>
    <row r="1157" spans="1:5">
      <c r="A1157" s="79">
        <v>53</v>
      </c>
      <c r="B1157" s="79">
        <v>-4.7369750000000002</v>
      </c>
      <c r="C1157" s="79">
        <v>12.548100000000002</v>
      </c>
      <c r="D1157" s="79">
        <v>2.64E-2</v>
      </c>
      <c r="E1157" s="79">
        <v>1</v>
      </c>
    </row>
    <row r="1158" spans="1:5">
      <c r="A1158" s="79">
        <v>54</v>
      </c>
      <c r="B1158" s="79">
        <v>-5.5607750000000005</v>
      </c>
      <c r="C1158" s="79">
        <v>12.548100000000002</v>
      </c>
      <c r="D1158" s="79">
        <v>2.64E-2</v>
      </c>
      <c r="E1158" s="79">
        <v>1</v>
      </c>
    </row>
    <row r="1159" spans="1:5">
      <c r="A1159" s="79">
        <v>55</v>
      </c>
      <c r="B1159" s="79">
        <v>-5.5607750000000005</v>
      </c>
      <c r="C1159" s="79">
        <v>13.3719</v>
      </c>
      <c r="D1159" s="79">
        <v>2.64E-2</v>
      </c>
      <c r="E1159" s="79">
        <v>1</v>
      </c>
    </row>
    <row r="1160" spans="1:5">
      <c r="A1160" s="79">
        <v>56</v>
      </c>
      <c r="B1160" s="79">
        <v>-4.7369750000000002</v>
      </c>
      <c r="C1160" s="79">
        <v>13.3719</v>
      </c>
      <c r="D1160" s="79">
        <v>2.64E-2</v>
      </c>
      <c r="E1160" s="79">
        <v>1</v>
      </c>
    </row>
    <row r="1161" spans="1:5">
      <c r="A1161" s="79">
        <v>57</v>
      </c>
      <c r="B1161" s="79">
        <v>-4.6148499999999997</v>
      </c>
      <c r="C1161" s="79">
        <v>12.548100000000002</v>
      </c>
      <c r="D1161" s="79">
        <v>2.64E-2</v>
      </c>
      <c r="E1161" s="79">
        <v>1</v>
      </c>
    </row>
    <row r="1162" spans="1:5">
      <c r="A1162" s="79">
        <v>58</v>
      </c>
      <c r="B1162" s="79">
        <v>-5.43865</v>
      </c>
      <c r="C1162" s="79">
        <v>12.548100000000002</v>
      </c>
      <c r="D1162" s="79">
        <v>2.64E-2</v>
      </c>
      <c r="E1162" s="79">
        <v>1</v>
      </c>
    </row>
    <row r="1163" spans="1:5">
      <c r="A1163" s="79">
        <v>59</v>
      </c>
      <c r="B1163" s="79">
        <v>-5.43865</v>
      </c>
      <c r="C1163" s="79">
        <v>13.3719</v>
      </c>
      <c r="D1163" s="79">
        <v>2.64E-2</v>
      </c>
      <c r="E1163" s="79">
        <v>1</v>
      </c>
    </row>
    <row r="1164" spans="1:5">
      <c r="A1164" s="79">
        <v>60</v>
      </c>
      <c r="B1164" s="79">
        <v>-4.6148499999999997</v>
      </c>
      <c r="C1164" s="79">
        <v>13.3719</v>
      </c>
      <c r="D1164" s="79">
        <v>2.64E-2</v>
      </c>
      <c r="E1164" s="79">
        <v>1</v>
      </c>
    </row>
    <row r="1165" spans="1:5">
      <c r="A1165" s="79">
        <v>61</v>
      </c>
      <c r="B1165" s="79">
        <v>-4.5457999999999998</v>
      </c>
      <c r="C1165" s="79">
        <v>12.546800000000001</v>
      </c>
      <c r="D1165" s="79">
        <v>2.24E-2</v>
      </c>
      <c r="E1165" s="79">
        <v>1</v>
      </c>
    </row>
    <row r="1166" spans="1:5">
      <c r="A1166" s="79">
        <v>62</v>
      </c>
      <c r="B1166" s="79">
        <v>-5.3721999999999994</v>
      </c>
      <c r="C1166" s="79">
        <v>12.546800000000001</v>
      </c>
      <c r="D1166" s="79">
        <v>2.24E-2</v>
      </c>
      <c r="E1166" s="79">
        <v>1</v>
      </c>
    </row>
    <row r="1167" spans="1:5">
      <c r="A1167" s="79">
        <v>63</v>
      </c>
      <c r="B1167" s="79">
        <v>-5.3721999999999994</v>
      </c>
      <c r="C1167" s="79">
        <v>13.373200000000001</v>
      </c>
      <c r="D1167" s="79">
        <v>2.24E-2</v>
      </c>
      <c r="E1167" s="79">
        <v>1</v>
      </c>
    </row>
    <row r="1168" spans="1:5">
      <c r="A1168" s="79">
        <v>64</v>
      </c>
      <c r="B1168" s="79">
        <v>-4.5457999999999998</v>
      </c>
      <c r="C1168" s="79">
        <v>13.373200000000001</v>
      </c>
      <c r="D1168" s="79">
        <v>2.24E-2</v>
      </c>
      <c r="E1168" s="79">
        <v>1</v>
      </c>
    </row>
    <row r="1169" spans="1:5">
      <c r="A1169" s="79">
        <v>65</v>
      </c>
      <c r="B1169" s="79">
        <v>-4.4814750000000005</v>
      </c>
      <c r="C1169" s="79">
        <v>12.546800000000001</v>
      </c>
      <c r="D1169" s="79">
        <v>2.24E-2</v>
      </c>
      <c r="E1169" s="79">
        <v>1</v>
      </c>
    </row>
    <row r="1170" spans="1:5">
      <c r="A1170" s="79">
        <v>66</v>
      </c>
      <c r="B1170" s="79">
        <v>-5.3078750000000001</v>
      </c>
      <c r="C1170" s="79">
        <v>12.546800000000001</v>
      </c>
      <c r="D1170" s="79">
        <v>2.24E-2</v>
      </c>
      <c r="E1170" s="79">
        <v>1</v>
      </c>
    </row>
    <row r="1171" spans="1:5">
      <c r="A1171" s="79">
        <v>67</v>
      </c>
      <c r="B1171" s="79">
        <v>-5.3078750000000001</v>
      </c>
      <c r="C1171" s="79">
        <v>13.373200000000001</v>
      </c>
      <c r="D1171" s="79">
        <v>2.24E-2</v>
      </c>
      <c r="E1171" s="79">
        <v>1</v>
      </c>
    </row>
    <row r="1172" spans="1:5">
      <c r="A1172" s="79">
        <v>68</v>
      </c>
      <c r="B1172" s="79">
        <v>-4.4814750000000005</v>
      </c>
      <c r="C1172" s="79">
        <v>13.373200000000001</v>
      </c>
      <c r="D1172" s="79">
        <v>2.24E-2</v>
      </c>
      <c r="E1172" s="79">
        <v>1</v>
      </c>
    </row>
    <row r="1173" spans="1:5">
      <c r="A1173" s="79">
        <v>69</v>
      </c>
      <c r="B1173" s="79">
        <v>-4.3751750000000005</v>
      </c>
      <c r="C1173" s="79">
        <v>12.546800000000001</v>
      </c>
      <c r="D1173" s="79">
        <v>2.24E-2</v>
      </c>
      <c r="E1173" s="79">
        <v>1</v>
      </c>
    </row>
    <row r="1174" spans="1:5">
      <c r="A1174" s="79">
        <v>70</v>
      </c>
      <c r="B1174" s="79">
        <v>-5.2015750000000001</v>
      </c>
      <c r="C1174" s="79">
        <v>12.546800000000001</v>
      </c>
      <c r="D1174" s="79">
        <v>2.24E-2</v>
      </c>
      <c r="E1174" s="79">
        <v>1</v>
      </c>
    </row>
    <row r="1175" spans="1:5">
      <c r="A1175" s="79">
        <v>71</v>
      </c>
      <c r="B1175" s="79">
        <v>-5.2015750000000001</v>
      </c>
      <c r="C1175" s="79">
        <v>13.373200000000001</v>
      </c>
      <c r="D1175" s="79">
        <v>2.24E-2</v>
      </c>
      <c r="E1175" s="79">
        <v>1</v>
      </c>
    </row>
    <row r="1176" spans="1:5">
      <c r="A1176" s="79">
        <v>72</v>
      </c>
      <c r="B1176" s="79">
        <v>-4.3751750000000005</v>
      </c>
      <c r="C1176" s="79">
        <v>13.373200000000001</v>
      </c>
      <c r="D1176" s="79">
        <v>2.24E-2</v>
      </c>
      <c r="E1176" s="79">
        <v>1</v>
      </c>
    </row>
    <row r="1177" spans="1:5">
      <c r="A1177" s="79">
        <v>73</v>
      </c>
      <c r="B1177" s="79">
        <v>-4.2666250000000003</v>
      </c>
      <c r="C1177" s="79">
        <v>12.546800000000001</v>
      </c>
      <c r="D1177" s="79">
        <v>2.24E-2</v>
      </c>
      <c r="E1177" s="79">
        <v>1</v>
      </c>
    </row>
    <row r="1178" spans="1:5">
      <c r="A1178" s="79">
        <v>74</v>
      </c>
      <c r="B1178" s="79">
        <v>-5.0930249999999999</v>
      </c>
      <c r="C1178" s="79">
        <v>12.546800000000001</v>
      </c>
      <c r="D1178" s="79">
        <v>2.24E-2</v>
      </c>
      <c r="E1178" s="79">
        <v>1</v>
      </c>
    </row>
    <row r="1179" spans="1:5">
      <c r="A1179" s="79">
        <v>75</v>
      </c>
      <c r="B1179" s="79">
        <v>-5.0930249999999999</v>
      </c>
      <c r="C1179" s="79">
        <v>13.373200000000001</v>
      </c>
      <c r="D1179" s="79">
        <v>2.24E-2</v>
      </c>
      <c r="E1179" s="79">
        <v>1</v>
      </c>
    </row>
    <row r="1180" spans="1:5">
      <c r="A1180" s="79">
        <v>76</v>
      </c>
      <c r="B1180" s="79">
        <v>-4.2666250000000003</v>
      </c>
      <c r="C1180" s="79">
        <v>13.373200000000001</v>
      </c>
      <c r="D1180" s="79">
        <v>2.24E-2</v>
      </c>
      <c r="E1180" s="79">
        <v>1</v>
      </c>
    </row>
    <row r="1181" spans="1:5">
      <c r="A1181" s="79">
        <v>77</v>
      </c>
      <c r="B1181" s="79">
        <v>-4.169225</v>
      </c>
      <c r="C1181" s="79">
        <v>12.546800000000001</v>
      </c>
      <c r="D1181" s="79">
        <v>2.24E-2</v>
      </c>
      <c r="E1181" s="79">
        <v>1</v>
      </c>
    </row>
    <row r="1182" spans="1:5">
      <c r="A1182" s="79">
        <v>78</v>
      </c>
      <c r="B1182" s="79">
        <v>-4.9956249999999995</v>
      </c>
      <c r="C1182" s="79">
        <v>12.546800000000001</v>
      </c>
      <c r="D1182" s="79">
        <v>2.24E-2</v>
      </c>
      <c r="E1182" s="79">
        <v>1</v>
      </c>
    </row>
    <row r="1183" spans="1:5">
      <c r="A1183" s="79">
        <v>79</v>
      </c>
      <c r="B1183" s="79">
        <v>-4.9956249999999995</v>
      </c>
      <c r="C1183" s="79">
        <v>13.373200000000001</v>
      </c>
      <c r="D1183" s="79">
        <v>2.24E-2</v>
      </c>
      <c r="E1183" s="79">
        <v>1</v>
      </c>
    </row>
    <row r="1184" spans="1:5">
      <c r="A1184" s="79">
        <v>80</v>
      </c>
      <c r="B1184" s="79">
        <v>-4.169225</v>
      </c>
      <c r="C1184" s="79">
        <v>13.373200000000001</v>
      </c>
      <c r="D1184" s="79">
        <v>2.24E-2</v>
      </c>
      <c r="E1184" s="79">
        <v>1</v>
      </c>
    </row>
    <row r="1185" spans="1:5">
      <c r="A1185" s="79">
        <v>81</v>
      </c>
      <c r="B1185" s="79">
        <v>-4.115475</v>
      </c>
      <c r="C1185" s="79">
        <v>12.546800000000001</v>
      </c>
      <c r="D1185" s="79">
        <v>2.24E-2</v>
      </c>
      <c r="E1185" s="79">
        <v>1</v>
      </c>
    </row>
    <row r="1186" spans="1:5">
      <c r="A1186" s="79">
        <v>82</v>
      </c>
      <c r="B1186" s="79">
        <v>-4.9418749999999996</v>
      </c>
      <c r="C1186" s="79">
        <v>12.546800000000001</v>
      </c>
      <c r="D1186" s="79">
        <v>2.24E-2</v>
      </c>
      <c r="E1186" s="79">
        <v>1</v>
      </c>
    </row>
    <row r="1187" spans="1:5">
      <c r="A1187" s="79">
        <v>83</v>
      </c>
      <c r="B1187" s="79">
        <v>-4.9418749999999996</v>
      </c>
      <c r="C1187" s="79">
        <v>13.373200000000001</v>
      </c>
      <c r="D1187" s="79">
        <v>2.24E-2</v>
      </c>
      <c r="E1187" s="79">
        <v>1</v>
      </c>
    </row>
    <row r="1188" spans="1:5">
      <c r="A1188" s="79">
        <v>84</v>
      </c>
      <c r="B1188" s="79">
        <v>-4.115475</v>
      </c>
      <c r="C1188" s="79">
        <v>13.373200000000001</v>
      </c>
      <c r="D1188" s="79">
        <v>2.24E-2</v>
      </c>
      <c r="E1188" s="79">
        <v>1</v>
      </c>
    </row>
    <row r="1189" spans="1:5">
      <c r="A1189" s="79">
        <v>85</v>
      </c>
      <c r="B1189" s="79">
        <v>-4.0651000000000002</v>
      </c>
      <c r="C1189" s="79">
        <v>12.546800000000001</v>
      </c>
      <c r="D1189" s="79">
        <v>2.24E-2</v>
      </c>
      <c r="E1189" s="79">
        <v>1</v>
      </c>
    </row>
    <row r="1190" spans="1:5">
      <c r="A1190" s="79">
        <v>86</v>
      </c>
      <c r="B1190" s="79">
        <v>-4.8914999999999997</v>
      </c>
      <c r="C1190" s="79">
        <v>12.546800000000001</v>
      </c>
      <c r="D1190" s="79">
        <v>2.24E-2</v>
      </c>
      <c r="E1190" s="79">
        <v>1</v>
      </c>
    </row>
    <row r="1191" spans="1:5">
      <c r="A1191" s="79">
        <v>87</v>
      </c>
      <c r="B1191" s="79">
        <v>-4.8914999999999997</v>
      </c>
      <c r="C1191" s="79">
        <v>13.373200000000001</v>
      </c>
      <c r="D1191" s="79">
        <v>2.24E-2</v>
      </c>
      <c r="E1191" s="79">
        <v>1</v>
      </c>
    </row>
    <row r="1192" spans="1:5">
      <c r="A1192" s="79">
        <v>88</v>
      </c>
      <c r="B1192" s="79">
        <v>-4.0651000000000002</v>
      </c>
      <c r="C1192" s="79">
        <v>13.373200000000001</v>
      </c>
      <c r="D1192" s="79">
        <v>2.24E-2</v>
      </c>
      <c r="E1192" s="79">
        <v>1</v>
      </c>
    </row>
    <row r="1193" spans="1:5">
      <c r="A1193" s="79">
        <v>89</v>
      </c>
      <c r="B1193" s="79">
        <v>-3.9803499999999996</v>
      </c>
      <c r="C1193" s="79">
        <v>12.546800000000001</v>
      </c>
      <c r="D1193" s="79">
        <v>2.24E-2</v>
      </c>
      <c r="E1193" s="79">
        <v>1</v>
      </c>
    </row>
    <row r="1194" spans="1:5">
      <c r="A1194" s="79">
        <v>90</v>
      </c>
      <c r="B1194" s="79">
        <v>-4.8067499999999992</v>
      </c>
      <c r="C1194" s="79">
        <v>12.546800000000001</v>
      </c>
      <c r="D1194" s="79">
        <v>2.24E-2</v>
      </c>
      <c r="E1194" s="79">
        <v>1</v>
      </c>
    </row>
    <row r="1195" spans="1:5">
      <c r="A1195" s="79">
        <v>91</v>
      </c>
      <c r="B1195" s="79">
        <v>-4.8067499999999992</v>
      </c>
      <c r="C1195" s="79">
        <v>13.373200000000001</v>
      </c>
      <c r="D1195" s="79">
        <v>2.24E-2</v>
      </c>
      <c r="E1195" s="79">
        <v>1</v>
      </c>
    </row>
    <row r="1196" spans="1:5">
      <c r="A1196" s="79">
        <v>92</v>
      </c>
      <c r="B1196" s="79">
        <v>-3.9803499999999996</v>
      </c>
      <c r="C1196" s="79">
        <v>13.373200000000001</v>
      </c>
      <c r="D1196" s="79">
        <v>2.24E-2</v>
      </c>
      <c r="E1196" s="79">
        <v>1</v>
      </c>
    </row>
    <row r="1197" spans="1:5">
      <c r="A1197" s="79">
        <v>93</v>
      </c>
      <c r="B1197" s="79">
        <v>-3.8934750000000005</v>
      </c>
      <c r="C1197" s="79">
        <v>12.546800000000001</v>
      </c>
      <c r="D1197" s="79">
        <v>2.24E-2</v>
      </c>
      <c r="E1197" s="79">
        <v>1</v>
      </c>
    </row>
    <row r="1198" spans="1:5">
      <c r="A1198" s="79">
        <v>94</v>
      </c>
      <c r="B1198" s="79">
        <v>-4.719875</v>
      </c>
      <c r="C1198" s="79">
        <v>12.546800000000001</v>
      </c>
      <c r="D1198" s="79">
        <v>2.24E-2</v>
      </c>
      <c r="E1198" s="79">
        <v>1</v>
      </c>
    </row>
    <row r="1199" spans="1:5">
      <c r="A1199" s="79">
        <v>95</v>
      </c>
      <c r="B1199" s="79">
        <v>-4.719875</v>
      </c>
      <c r="C1199" s="79">
        <v>13.373200000000001</v>
      </c>
      <c r="D1199" s="79">
        <v>2.24E-2</v>
      </c>
      <c r="E1199" s="79">
        <v>1</v>
      </c>
    </row>
    <row r="1200" spans="1:5">
      <c r="A1200" s="79">
        <v>96</v>
      </c>
      <c r="B1200" s="79">
        <v>-3.8934750000000005</v>
      </c>
      <c r="C1200" s="79">
        <v>13.373200000000001</v>
      </c>
      <c r="D1200" s="79">
        <v>2.24E-2</v>
      </c>
      <c r="E1200" s="79">
        <v>1</v>
      </c>
    </row>
    <row r="1201" spans="1:5">
      <c r="A1201" s="79">
        <v>97</v>
      </c>
      <c r="B1201" s="79">
        <v>-3.8137500000000006</v>
      </c>
      <c r="C1201" s="79">
        <v>12.546800000000001</v>
      </c>
      <c r="D1201" s="79">
        <v>2.24E-2</v>
      </c>
      <c r="E1201" s="79">
        <v>1</v>
      </c>
    </row>
    <row r="1202" spans="1:5">
      <c r="A1202" s="79">
        <v>98</v>
      </c>
      <c r="B1202" s="79">
        <v>-4.6401500000000002</v>
      </c>
      <c r="C1202" s="79">
        <v>12.546800000000001</v>
      </c>
      <c r="D1202" s="79">
        <v>2.24E-2</v>
      </c>
      <c r="E1202" s="79">
        <v>1</v>
      </c>
    </row>
    <row r="1203" spans="1:5">
      <c r="A1203" s="79">
        <v>99</v>
      </c>
      <c r="B1203" s="79">
        <v>-4.6401500000000002</v>
      </c>
      <c r="C1203" s="79">
        <v>13.373200000000001</v>
      </c>
      <c r="D1203" s="79">
        <v>2.24E-2</v>
      </c>
      <c r="E1203" s="79">
        <v>1</v>
      </c>
    </row>
    <row r="1204" spans="1:5">
      <c r="A1204" s="79">
        <v>100</v>
      </c>
      <c r="B1204" s="79">
        <v>-3.8137500000000006</v>
      </c>
      <c r="C1204" s="79">
        <v>13.373200000000001</v>
      </c>
      <c r="D1204" s="79">
        <v>2.24E-2</v>
      </c>
      <c r="E1204" s="79">
        <v>1</v>
      </c>
    </row>
    <row r="1205" spans="1:5">
      <c r="A1205" s="79">
        <v>101</v>
      </c>
      <c r="B1205" s="79">
        <v>-3.7704500000000003</v>
      </c>
      <c r="C1205" s="79">
        <v>12.546800000000001</v>
      </c>
      <c r="D1205" s="79">
        <v>2.24E-2</v>
      </c>
      <c r="E1205" s="79">
        <v>1</v>
      </c>
    </row>
    <row r="1206" spans="1:5">
      <c r="A1206" s="79">
        <v>102</v>
      </c>
      <c r="B1206" s="79">
        <v>-4.5968499999999999</v>
      </c>
      <c r="C1206" s="79">
        <v>12.546800000000001</v>
      </c>
      <c r="D1206" s="79">
        <v>2.24E-2</v>
      </c>
      <c r="E1206" s="79">
        <v>1</v>
      </c>
    </row>
    <row r="1207" spans="1:5">
      <c r="A1207" s="79">
        <v>103</v>
      </c>
      <c r="B1207" s="79">
        <v>-4.5968499999999999</v>
      </c>
      <c r="C1207" s="79">
        <v>13.373200000000001</v>
      </c>
      <c r="D1207" s="79">
        <v>2.24E-2</v>
      </c>
      <c r="E1207" s="79">
        <v>1</v>
      </c>
    </row>
    <row r="1208" spans="1:5">
      <c r="A1208" s="79">
        <v>104</v>
      </c>
      <c r="B1208" s="79">
        <v>-3.7704500000000003</v>
      </c>
      <c r="C1208" s="79">
        <v>13.373200000000001</v>
      </c>
      <c r="D1208" s="79">
        <v>2.24E-2</v>
      </c>
      <c r="E1208" s="79">
        <v>1</v>
      </c>
    </row>
    <row r="1209" spans="1:5">
      <c r="A1209" s="79">
        <v>105</v>
      </c>
      <c r="B1209" s="79">
        <v>-3.7311500000000004</v>
      </c>
      <c r="C1209" s="79">
        <v>12.546800000000001</v>
      </c>
      <c r="D1209" s="79">
        <v>2.24E-2</v>
      </c>
      <c r="E1209" s="79">
        <v>1</v>
      </c>
    </row>
    <row r="1210" spans="1:5">
      <c r="A1210" s="79">
        <v>106</v>
      </c>
      <c r="B1210" s="79">
        <v>-4.55755</v>
      </c>
      <c r="C1210" s="79">
        <v>12.546800000000001</v>
      </c>
      <c r="D1210" s="79">
        <v>2.24E-2</v>
      </c>
      <c r="E1210" s="79">
        <v>1</v>
      </c>
    </row>
    <row r="1211" spans="1:5">
      <c r="A1211" s="79">
        <v>107</v>
      </c>
      <c r="B1211" s="79">
        <v>-4.55755</v>
      </c>
      <c r="C1211" s="79">
        <v>13.373200000000001</v>
      </c>
      <c r="D1211" s="79">
        <v>2.24E-2</v>
      </c>
      <c r="E1211" s="79">
        <v>1</v>
      </c>
    </row>
    <row r="1212" spans="1:5">
      <c r="A1212" s="79">
        <v>108</v>
      </c>
      <c r="B1212" s="79">
        <v>-3.7311500000000004</v>
      </c>
      <c r="C1212" s="79">
        <v>13.373200000000001</v>
      </c>
      <c r="D1212" s="79">
        <v>2.24E-2</v>
      </c>
      <c r="E1212" s="79">
        <v>1</v>
      </c>
    </row>
    <row r="1213" spans="1:5">
      <c r="A1213" s="79">
        <v>109</v>
      </c>
      <c r="B1213" s="79">
        <v>-3.6624750000000006</v>
      </c>
      <c r="C1213" s="79">
        <v>12.546800000000001</v>
      </c>
      <c r="D1213" s="79">
        <v>2.24E-2</v>
      </c>
      <c r="E1213" s="79">
        <v>1</v>
      </c>
    </row>
    <row r="1214" spans="1:5">
      <c r="A1214" s="79">
        <v>110</v>
      </c>
      <c r="B1214" s="79">
        <v>-4.4888750000000002</v>
      </c>
      <c r="C1214" s="79">
        <v>12.546800000000001</v>
      </c>
      <c r="D1214" s="79">
        <v>2.24E-2</v>
      </c>
      <c r="E1214" s="79">
        <v>1</v>
      </c>
    </row>
    <row r="1215" spans="1:5">
      <c r="A1215" s="79">
        <v>111</v>
      </c>
      <c r="B1215" s="79">
        <v>-4.4888750000000002</v>
      </c>
      <c r="C1215" s="79">
        <v>13.373200000000001</v>
      </c>
      <c r="D1215" s="79">
        <v>2.24E-2</v>
      </c>
      <c r="E1215" s="79">
        <v>1</v>
      </c>
    </row>
    <row r="1216" spans="1:5">
      <c r="A1216" s="79">
        <v>112</v>
      </c>
      <c r="B1216" s="79">
        <v>-3.6624750000000006</v>
      </c>
      <c r="C1216" s="79">
        <v>13.373200000000001</v>
      </c>
      <c r="D1216" s="79">
        <v>2.24E-2</v>
      </c>
      <c r="E1216" s="79">
        <v>1</v>
      </c>
    </row>
    <row r="1217" spans="1:5">
      <c r="A1217" s="79">
        <v>113</v>
      </c>
      <c r="B1217" s="79">
        <v>-3.5918749999999999</v>
      </c>
      <c r="C1217" s="79">
        <v>12.546800000000001</v>
      </c>
      <c r="D1217" s="79">
        <v>2.24E-2</v>
      </c>
      <c r="E1217" s="79">
        <v>1</v>
      </c>
    </row>
    <row r="1218" spans="1:5">
      <c r="A1218" s="79">
        <v>114</v>
      </c>
      <c r="B1218" s="79">
        <v>-4.4182749999999995</v>
      </c>
      <c r="C1218" s="79">
        <v>12.546800000000001</v>
      </c>
      <c r="D1218" s="79">
        <v>2.24E-2</v>
      </c>
      <c r="E1218" s="79">
        <v>1</v>
      </c>
    </row>
    <row r="1219" spans="1:5">
      <c r="A1219" s="79">
        <v>115</v>
      </c>
      <c r="B1219" s="79">
        <v>-4.4182749999999995</v>
      </c>
      <c r="C1219" s="79">
        <v>13.373200000000001</v>
      </c>
      <c r="D1219" s="79">
        <v>2.24E-2</v>
      </c>
      <c r="E1219" s="79">
        <v>1</v>
      </c>
    </row>
    <row r="1220" spans="1:5">
      <c r="A1220" s="79">
        <v>116</v>
      </c>
      <c r="B1220" s="79">
        <v>-3.5918749999999999</v>
      </c>
      <c r="C1220" s="79">
        <v>13.373200000000001</v>
      </c>
      <c r="D1220" s="79">
        <v>2.24E-2</v>
      </c>
      <c r="E1220" s="79">
        <v>1</v>
      </c>
    </row>
    <row r="1221" spans="1:5">
      <c r="A1221" s="79">
        <v>117</v>
      </c>
      <c r="B1221" s="79">
        <v>-3.5259999999999998</v>
      </c>
      <c r="C1221" s="79">
        <v>12.546800000000001</v>
      </c>
      <c r="D1221" s="79">
        <v>2.24E-2</v>
      </c>
      <c r="E1221" s="79">
        <v>1</v>
      </c>
    </row>
    <row r="1222" spans="1:5">
      <c r="A1222" s="79">
        <v>118</v>
      </c>
      <c r="B1222" s="79">
        <v>-4.3524000000000003</v>
      </c>
      <c r="C1222" s="79">
        <v>12.546800000000001</v>
      </c>
      <c r="D1222" s="79">
        <v>2.24E-2</v>
      </c>
      <c r="E1222" s="79">
        <v>1</v>
      </c>
    </row>
    <row r="1223" spans="1:5">
      <c r="A1223" s="79">
        <v>119</v>
      </c>
      <c r="B1223" s="79">
        <v>-4.3524000000000003</v>
      </c>
      <c r="C1223" s="79">
        <v>13.373200000000001</v>
      </c>
      <c r="D1223" s="79">
        <v>2.24E-2</v>
      </c>
      <c r="E1223" s="79">
        <v>1</v>
      </c>
    </row>
    <row r="1224" spans="1:5">
      <c r="A1224" s="79">
        <v>120</v>
      </c>
      <c r="B1224" s="79">
        <v>-3.5259999999999998</v>
      </c>
      <c r="C1224" s="79">
        <v>13.373200000000001</v>
      </c>
      <c r="D1224" s="79">
        <v>2.24E-2</v>
      </c>
      <c r="E1224" s="79">
        <v>1</v>
      </c>
    </row>
    <row r="1225" spans="1:5">
      <c r="A1225" s="79">
        <v>121</v>
      </c>
      <c r="B1225" s="79">
        <v>-3.4907750000000002</v>
      </c>
      <c r="C1225" s="79">
        <v>12.546800000000001</v>
      </c>
      <c r="D1225" s="79">
        <v>2.24E-2</v>
      </c>
      <c r="E1225" s="79">
        <v>1</v>
      </c>
    </row>
    <row r="1226" spans="1:5">
      <c r="A1226" s="79">
        <v>122</v>
      </c>
      <c r="B1226" s="79">
        <v>-4.3171749999999998</v>
      </c>
      <c r="C1226" s="79">
        <v>12.546800000000001</v>
      </c>
      <c r="D1226" s="79">
        <v>2.24E-2</v>
      </c>
      <c r="E1226" s="79">
        <v>1</v>
      </c>
    </row>
    <row r="1227" spans="1:5">
      <c r="A1227" s="79">
        <v>123</v>
      </c>
      <c r="B1227" s="79">
        <v>-4.3171749999999998</v>
      </c>
      <c r="C1227" s="79">
        <v>13.373200000000001</v>
      </c>
      <c r="D1227" s="79">
        <v>2.24E-2</v>
      </c>
      <c r="E1227" s="79">
        <v>1</v>
      </c>
    </row>
    <row r="1228" spans="1:5">
      <c r="A1228" s="79">
        <v>124</v>
      </c>
      <c r="B1228" s="79">
        <v>-3.4907750000000002</v>
      </c>
      <c r="C1228" s="79">
        <v>13.373200000000001</v>
      </c>
      <c r="D1228" s="79">
        <v>2.24E-2</v>
      </c>
      <c r="E1228" s="79">
        <v>1</v>
      </c>
    </row>
    <row r="1229" spans="1:5">
      <c r="A1229" s="79">
        <v>125</v>
      </c>
      <c r="B1229" s="79">
        <v>-3.4596</v>
      </c>
      <c r="C1229" s="79">
        <v>12.546800000000001</v>
      </c>
      <c r="D1229" s="79">
        <v>2.24E-2</v>
      </c>
      <c r="E1229" s="79">
        <v>1</v>
      </c>
    </row>
    <row r="1230" spans="1:5">
      <c r="A1230" s="79">
        <v>126</v>
      </c>
      <c r="B1230" s="79">
        <v>-4.2859999999999996</v>
      </c>
      <c r="C1230" s="79">
        <v>12.546800000000001</v>
      </c>
      <c r="D1230" s="79">
        <v>2.24E-2</v>
      </c>
      <c r="E1230" s="79">
        <v>1</v>
      </c>
    </row>
    <row r="1231" spans="1:5">
      <c r="A1231" s="79">
        <v>127</v>
      </c>
      <c r="B1231" s="79">
        <v>-4.2859999999999996</v>
      </c>
      <c r="C1231" s="79">
        <v>13.373200000000001</v>
      </c>
      <c r="D1231" s="79">
        <v>2.24E-2</v>
      </c>
      <c r="E1231" s="79">
        <v>1</v>
      </c>
    </row>
    <row r="1232" spans="1:5">
      <c r="A1232" s="79">
        <v>128</v>
      </c>
      <c r="B1232" s="79">
        <v>-3.4596</v>
      </c>
      <c r="C1232" s="79">
        <v>13.373200000000001</v>
      </c>
      <c r="D1232" s="79">
        <v>2.24E-2</v>
      </c>
      <c r="E1232" s="79">
        <v>1</v>
      </c>
    </row>
    <row r="1233" spans="1:5">
      <c r="A1233" s="79">
        <v>129</v>
      </c>
      <c r="B1233" s="79">
        <v>-3.403575</v>
      </c>
      <c r="C1233" s="79">
        <v>12.546800000000001</v>
      </c>
      <c r="D1233" s="79">
        <v>2.24E-2</v>
      </c>
      <c r="E1233" s="79">
        <v>1</v>
      </c>
    </row>
    <row r="1234" spans="1:5">
      <c r="A1234" s="79">
        <v>130</v>
      </c>
      <c r="B1234" s="79">
        <v>-4.2299749999999996</v>
      </c>
      <c r="C1234" s="79">
        <v>12.546800000000001</v>
      </c>
      <c r="D1234" s="79">
        <v>2.24E-2</v>
      </c>
      <c r="E1234" s="79">
        <v>1</v>
      </c>
    </row>
    <row r="1235" spans="1:5">
      <c r="A1235" s="79">
        <v>131</v>
      </c>
      <c r="B1235" s="79">
        <v>-4.2299749999999996</v>
      </c>
      <c r="C1235" s="79">
        <v>13.373200000000001</v>
      </c>
      <c r="D1235" s="79">
        <v>2.24E-2</v>
      </c>
      <c r="E1235" s="79">
        <v>1</v>
      </c>
    </row>
    <row r="1236" spans="1:5">
      <c r="A1236" s="79">
        <v>132</v>
      </c>
      <c r="B1236" s="79">
        <v>-3.403575</v>
      </c>
      <c r="C1236" s="79">
        <v>13.373200000000001</v>
      </c>
      <c r="D1236" s="79">
        <v>2.24E-2</v>
      </c>
      <c r="E1236" s="79">
        <v>1</v>
      </c>
    </row>
    <row r="1237" spans="1:5">
      <c r="A1237" s="79">
        <v>133</v>
      </c>
      <c r="B1237" s="79">
        <v>-3.3463250000000002</v>
      </c>
      <c r="C1237" s="79">
        <v>12.546800000000001</v>
      </c>
      <c r="D1237" s="79">
        <v>2.24E-2</v>
      </c>
      <c r="E1237" s="79">
        <v>1</v>
      </c>
    </row>
    <row r="1238" spans="1:5">
      <c r="A1238" s="79">
        <v>134</v>
      </c>
      <c r="B1238" s="79">
        <v>-4.1727249999999998</v>
      </c>
      <c r="C1238" s="79">
        <v>12.546800000000001</v>
      </c>
      <c r="D1238" s="79">
        <v>2.24E-2</v>
      </c>
      <c r="E1238" s="79">
        <v>1</v>
      </c>
    </row>
    <row r="1239" spans="1:5">
      <c r="A1239" s="79">
        <v>135</v>
      </c>
      <c r="B1239" s="79">
        <v>-4.1727249999999998</v>
      </c>
      <c r="C1239" s="79">
        <v>13.373200000000001</v>
      </c>
      <c r="D1239" s="79">
        <v>2.24E-2</v>
      </c>
      <c r="E1239" s="79">
        <v>1</v>
      </c>
    </row>
    <row r="1240" spans="1:5">
      <c r="A1240" s="79">
        <v>136</v>
      </c>
      <c r="B1240" s="79">
        <v>-3.3463250000000002</v>
      </c>
      <c r="C1240" s="79">
        <v>13.373200000000001</v>
      </c>
      <c r="D1240" s="79">
        <v>2.24E-2</v>
      </c>
      <c r="E1240" s="79">
        <v>1</v>
      </c>
    </row>
    <row r="1241" spans="1:5">
      <c r="A1241" s="79">
        <v>137</v>
      </c>
      <c r="B1241" s="79">
        <v>-3.2918000000000003</v>
      </c>
      <c r="C1241" s="79">
        <v>12.546800000000001</v>
      </c>
      <c r="D1241" s="79">
        <v>2.24E-2</v>
      </c>
      <c r="E1241" s="79">
        <v>1</v>
      </c>
    </row>
    <row r="1242" spans="1:5">
      <c r="A1242" s="79">
        <v>138</v>
      </c>
      <c r="B1242" s="79">
        <v>-4.1181999999999999</v>
      </c>
      <c r="C1242" s="79">
        <v>12.546800000000001</v>
      </c>
      <c r="D1242" s="79">
        <v>2.24E-2</v>
      </c>
      <c r="E1242" s="79">
        <v>1</v>
      </c>
    </row>
    <row r="1243" spans="1:5">
      <c r="A1243" s="79">
        <v>139</v>
      </c>
      <c r="B1243" s="79">
        <v>-4.1181999999999999</v>
      </c>
      <c r="C1243" s="79">
        <v>13.373200000000001</v>
      </c>
      <c r="D1243" s="79">
        <v>2.24E-2</v>
      </c>
      <c r="E1243" s="79">
        <v>1</v>
      </c>
    </row>
    <row r="1244" spans="1:5">
      <c r="A1244" s="79">
        <v>140</v>
      </c>
      <c r="B1244" s="79">
        <v>-3.2918000000000003</v>
      </c>
      <c r="C1244" s="79">
        <v>13.373200000000001</v>
      </c>
      <c r="D1244" s="79">
        <v>2.24E-2</v>
      </c>
      <c r="E1244" s="79">
        <v>1</v>
      </c>
    </row>
    <row r="1245" spans="1:5">
      <c r="A1245" s="79">
        <v>141</v>
      </c>
      <c r="B1245" s="79">
        <v>-3.2628000000000004</v>
      </c>
      <c r="C1245" s="79">
        <v>12.546800000000001</v>
      </c>
      <c r="D1245" s="79">
        <v>2.24E-2</v>
      </c>
      <c r="E1245" s="79">
        <v>1</v>
      </c>
    </row>
    <row r="1246" spans="1:5">
      <c r="A1246" s="79">
        <v>142</v>
      </c>
      <c r="B1246" s="79">
        <v>-4.0891999999999999</v>
      </c>
      <c r="C1246" s="79">
        <v>12.546800000000001</v>
      </c>
      <c r="D1246" s="79">
        <v>2.24E-2</v>
      </c>
      <c r="E1246" s="79">
        <v>1</v>
      </c>
    </row>
    <row r="1247" spans="1:5">
      <c r="A1247" s="79">
        <v>143</v>
      </c>
      <c r="B1247" s="79">
        <v>-4.0891999999999999</v>
      </c>
      <c r="C1247" s="79">
        <v>13.373200000000001</v>
      </c>
      <c r="D1247" s="79">
        <v>2.24E-2</v>
      </c>
      <c r="E1247" s="79">
        <v>1</v>
      </c>
    </row>
    <row r="1248" spans="1:5">
      <c r="A1248" s="79">
        <v>144</v>
      </c>
      <c r="B1248" s="79">
        <v>-3.2628000000000004</v>
      </c>
      <c r="C1248" s="79">
        <v>13.373200000000001</v>
      </c>
      <c r="D1248" s="79">
        <v>2.24E-2</v>
      </c>
      <c r="E1248" s="79">
        <v>1</v>
      </c>
    </row>
    <row r="1249" spans="1:5">
      <c r="A1249" s="79">
        <v>145</v>
      </c>
      <c r="B1249" s="79">
        <v>-3.2379750000000005</v>
      </c>
      <c r="C1249" s="79">
        <v>12.546800000000001</v>
      </c>
      <c r="D1249" s="79">
        <v>2.24E-2</v>
      </c>
      <c r="E1249" s="79">
        <v>1</v>
      </c>
    </row>
    <row r="1250" spans="1:5">
      <c r="A1250" s="79">
        <v>146</v>
      </c>
      <c r="B1250" s="79">
        <v>-4.0643750000000001</v>
      </c>
      <c r="C1250" s="79">
        <v>12.546800000000001</v>
      </c>
      <c r="D1250" s="79">
        <v>2.24E-2</v>
      </c>
      <c r="E1250" s="79">
        <v>1</v>
      </c>
    </row>
    <row r="1251" spans="1:5">
      <c r="A1251" s="79">
        <v>147</v>
      </c>
      <c r="B1251" s="79">
        <v>-4.0643750000000001</v>
      </c>
      <c r="C1251" s="79">
        <v>13.373200000000001</v>
      </c>
      <c r="D1251" s="79">
        <v>2.24E-2</v>
      </c>
      <c r="E1251" s="79">
        <v>1</v>
      </c>
    </row>
    <row r="1252" spans="1:5">
      <c r="A1252" s="79">
        <v>148</v>
      </c>
      <c r="B1252" s="79">
        <v>-3.2379750000000005</v>
      </c>
      <c r="C1252" s="79">
        <v>13.373200000000001</v>
      </c>
      <c r="D1252" s="79">
        <v>2.24E-2</v>
      </c>
      <c r="E1252" s="79">
        <v>1</v>
      </c>
    </row>
    <row r="1253" spans="1:5">
      <c r="A1253" s="79">
        <v>149</v>
      </c>
      <c r="B1253" s="79">
        <v>-3.1920500000000001</v>
      </c>
      <c r="C1253" s="79">
        <v>12.546800000000001</v>
      </c>
      <c r="D1253" s="79">
        <v>2.24E-2</v>
      </c>
      <c r="E1253" s="79">
        <v>1</v>
      </c>
    </row>
    <row r="1254" spans="1:5">
      <c r="A1254" s="79">
        <v>150</v>
      </c>
      <c r="B1254" s="79">
        <v>-4.0184499999999996</v>
      </c>
      <c r="C1254" s="79">
        <v>12.546800000000001</v>
      </c>
      <c r="D1254" s="79">
        <v>2.24E-2</v>
      </c>
      <c r="E1254" s="79">
        <v>1</v>
      </c>
    </row>
    <row r="1255" spans="1:5">
      <c r="A1255" s="79">
        <v>151</v>
      </c>
      <c r="B1255" s="79">
        <v>-4.0184499999999996</v>
      </c>
      <c r="C1255" s="79">
        <v>13.373200000000001</v>
      </c>
      <c r="D1255" s="79">
        <v>2.24E-2</v>
      </c>
      <c r="E1255" s="79">
        <v>1</v>
      </c>
    </row>
    <row r="1256" spans="1:5">
      <c r="A1256" s="79">
        <v>152</v>
      </c>
      <c r="B1256" s="79">
        <v>-3.1920500000000001</v>
      </c>
      <c r="C1256" s="79">
        <v>13.373200000000001</v>
      </c>
      <c r="D1256" s="79">
        <v>2.24E-2</v>
      </c>
      <c r="E1256" s="79">
        <v>1</v>
      </c>
    </row>
    <row r="1257" spans="1:5">
      <c r="A1257" s="79">
        <v>153</v>
      </c>
      <c r="B1257" s="79">
        <v>-3.1452749999999998</v>
      </c>
      <c r="C1257" s="79">
        <v>12.546800000000001</v>
      </c>
      <c r="D1257" s="79">
        <v>2.24E-2</v>
      </c>
      <c r="E1257" s="79">
        <v>1</v>
      </c>
    </row>
    <row r="1258" spans="1:5">
      <c r="A1258" s="79">
        <v>154</v>
      </c>
      <c r="B1258" s="79">
        <v>-3.9716750000000003</v>
      </c>
      <c r="C1258" s="79">
        <v>12.546800000000001</v>
      </c>
      <c r="D1258" s="79">
        <v>2.24E-2</v>
      </c>
      <c r="E1258" s="79">
        <v>1</v>
      </c>
    </row>
    <row r="1259" spans="1:5">
      <c r="A1259" s="79">
        <v>155</v>
      </c>
      <c r="B1259" s="79">
        <v>-3.9716750000000003</v>
      </c>
      <c r="C1259" s="79">
        <v>13.373200000000001</v>
      </c>
      <c r="D1259" s="79">
        <v>2.24E-2</v>
      </c>
      <c r="E1259" s="79">
        <v>1</v>
      </c>
    </row>
    <row r="1260" spans="1:5">
      <c r="A1260" s="79">
        <v>156</v>
      </c>
      <c r="B1260" s="79">
        <v>-3.1452749999999998</v>
      </c>
      <c r="C1260" s="79">
        <v>13.373200000000001</v>
      </c>
      <c r="D1260" s="79">
        <v>2.24E-2</v>
      </c>
      <c r="E1260" s="79">
        <v>1</v>
      </c>
    </row>
    <row r="1261" spans="1:5">
      <c r="A1261" s="79">
        <v>157</v>
      </c>
      <c r="B1261" s="79">
        <v>-3.1016750000000002</v>
      </c>
      <c r="C1261" s="79">
        <v>12.546800000000001</v>
      </c>
      <c r="D1261" s="79">
        <v>2.24E-2</v>
      </c>
      <c r="E1261" s="79">
        <v>1</v>
      </c>
    </row>
    <row r="1262" spans="1:5">
      <c r="A1262" s="79">
        <v>158</v>
      </c>
      <c r="B1262" s="79">
        <v>-3.9280749999999998</v>
      </c>
      <c r="C1262" s="79">
        <v>12.546800000000001</v>
      </c>
      <c r="D1262" s="79">
        <v>2.24E-2</v>
      </c>
      <c r="E1262" s="79">
        <v>1</v>
      </c>
    </row>
    <row r="1263" spans="1:5">
      <c r="A1263" s="79">
        <v>159</v>
      </c>
      <c r="B1263" s="79">
        <v>-3.9280749999999998</v>
      </c>
      <c r="C1263" s="79">
        <v>13.373200000000001</v>
      </c>
      <c r="D1263" s="79">
        <v>2.24E-2</v>
      </c>
      <c r="E1263" s="79">
        <v>1</v>
      </c>
    </row>
    <row r="1264" spans="1:5">
      <c r="A1264" s="79">
        <v>160</v>
      </c>
      <c r="B1264" s="79">
        <v>-3.1016750000000002</v>
      </c>
      <c r="C1264" s="79">
        <v>13.373200000000001</v>
      </c>
      <c r="D1264" s="79">
        <v>2.24E-2</v>
      </c>
      <c r="E1264" s="79">
        <v>1</v>
      </c>
    </row>
    <row r="1265" spans="1:5">
      <c r="A1265" s="79">
        <v>161</v>
      </c>
      <c r="B1265" s="79">
        <v>-3.0777999999999999</v>
      </c>
      <c r="C1265" s="79">
        <v>12.546800000000001</v>
      </c>
      <c r="D1265" s="79">
        <v>2.24E-2</v>
      </c>
      <c r="E1265" s="79">
        <v>1</v>
      </c>
    </row>
    <row r="1266" spans="1:5">
      <c r="A1266" s="79">
        <v>162</v>
      </c>
      <c r="B1266" s="79">
        <v>-3.9042000000000003</v>
      </c>
      <c r="C1266" s="79">
        <v>12.546800000000001</v>
      </c>
      <c r="D1266" s="79">
        <v>2.24E-2</v>
      </c>
      <c r="E1266" s="79">
        <v>1</v>
      </c>
    </row>
    <row r="1267" spans="1:5">
      <c r="A1267" s="79">
        <v>163</v>
      </c>
      <c r="B1267" s="79">
        <v>-3.9042000000000003</v>
      </c>
      <c r="C1267" s="79">
        <v>13.373200000000001</v>
      </c>
      <c r="D1267" s="79">
        <v>2.24E-2</v>
      </c>
      <c r="E1267" s="79">
        <v>1</v>
      </c>
    </row>
    <row r="1268" spans="1:5">
      <c r="A1268" s="79">
        <v>164</v>
      </c>
      <c r="B1268" s="79">
        <v>-3.0777999999999999</v>
      </c>
      <c r="C1268" s="79">
        <v>13.373200000000001</v>
      </c>
      <c r="D1268" s="79">
        <v>2.24E-2</v>
      </c>
      <c r="E1268" s="79">
        <v>1</v>
      </c>
    </row>
    <row r="1269" spans="1:5">
      <c r="A1269" s="79">
        <v>165</v>
      </c>
      <c r="B1269" s="79">
        <v>-3.0564499999999999</v>
      </c>
      <c r="C1269" s="79">
        <v>12.546800000000001</v>
      </c>
      <c r="D1269" s="79">
        <v>2.24E-2</v>
      </c>
      <c r="E1269" s="79">
        <v>1</v>
      </c>
    </row>
    <row r="1270" spans="1:5">
      <c r="A1270" s="79">
        <v>166</v>
      </c>
      <c r="B1270" s="79">
        <v>-3.8828499999999995</v>
      </c>
      <c r="C1270" s="79">
        <v>12.546800000000001</v>
      </c>
      <c r="D1270" s="79">
        <v>2.24E-2</v>
      </c>
      <c r="E1270" s="79">
        <v>1</v>
      </c>
    </row>
    <row r="1271" spans="1:5">
      <c r="A1271" s="79">
        <v>167</v>
      </c>
      <c r="B1271" s="79">
        <v>-3.8828499999999995</v>
      </c>
      <c r="C1271" s="79">
        <v>13.373200000000001</v>
      </c>
      <c r="D1271" s="79">
        <v>2.24E-2</v>
      </c>
      <c r="E1271" s="79">
        <v>1</v>
      </c>
    </row>
    <row r="1272" spans="1:5">
      <c r="A1272" s="79">
        <v>168</v>
      </c>
      <c r="B1272" s="79">
        <v>-3.0564499999999999</v>
      </c>
      <c r="C1272" s="79">
        <v>13.373200000000001</v>
      </c>
      <c r="D1272" s="79">
        <v>2.24E-2</v>
      </c>
      <c r="E1272" s="79">
        <v>1</v>
      </c>
    </row>
    <row r="1273" spans="1:5">
      <c r="A1273" s="79">
        <v>169</v>
      </c>
      <c r="B1273" s="79">
        <v>-3.0188499999999996</v>
      </c>
      <c r="C1273" s="79">
        <v>12.546800000000001</v>
      </c>
      <c r="D1273" s="79">
        <v>2.24E-2</v>
      </c>
      <c r="E1273" s="79">
        <v>1</v>
      </c>
    </row>
    <row r="1274" spans="1:5">
      <c r="A1274" s="79">
        <v>170</v>
      </c>
      <c r="B1274" s="79">
        <v>-3.8452500000000001</v>
      </c>
      <c r="C1274" s="79">
        <v>12.546800000000001</v>
      </c>
      <c r="D1274" s="79">
        <v>2.24E-2</v>
      </c>
      <c r="E1274" s="79">
        <v>1</v>
      </c>
    </row>
    <row r="1275" spans="1:5">
      <c r="A1275" s="79">
        <v>171</v>
      </c>
      <c r="B1275" s="79">
        <v>-3.8452500000000001</v>
      </c>
      <c r="C1275" s="79">
        <v>13.373200000000001</v>
      </c>
      <c r="D1275" s="79">
        <v>2.24E-2</v>
      </c>
      <c r="E1275" s="79">
        <v>1</v>
      </c>
    </row>
    <row r="1276" spans="1:5">
      <c r="A1276" s="79">
        <v>172</v>
      </c>
      <c r="B1276" s="79">
        <v>-3.0188499999999996</v>
      </c>
      <c r="C1276" s="79">
        <v>13.373200000000001</v>
      </c>
      <c r="D1276" s="79">
        <v>2.24E-2</v>
      </c>
      <c r="E1276" s="79">
        <v>1</v>
      </c>
    </row>
    <row r="1277" spans="1:5">
      <c r="A1277" s="79">
        <v>173</v>
      </c>
      <c r="B1277" s="79">
        <v>-2.9806749999999997</v>
      </c>
      <c r="C1277" s="79">
        <v>12.546800000000001</v>
      </c>
      <c r="D1277" s="79">
        <v>2.24E-2</v>
      </c>
      <c r="E1277" s="79">
        <v>1</v>
      </c>
    </row>
    <row r="1278" spans="1:5">
      <c r="A1278" s="79">
        <v>174</v>
      </c>
      <c r="B1278" s="79">
        <v>-3.8070750000000002</v>
      </c>
      <c r="C1278" s="79">
        <v>12.546800000000001</v>
      </c>
      <c r="D1278" s="79">
        <v>2.24E-2</v>
      </c>
      <c r="E1278" s="79">
        <v>1</v>
      </c>
    </row>
    <row r="1279" spans="1:5">
      <c r="A1279" s="79">
        <v>175</v>
      </c>
      <c r="B1279" s="79">
        <v>-3.8070750000000002</v>
      </c>
      <c r="C1279" s="79">
        <v>13.373200000000001</v>
      </c>
      <c r="D1279" s="79">
        <v>2.24E-2</v>
      </c>
      <c r="E1279" s="79">
        <v>1</v>
      </c>
    </row>
    <row r="1280" spans="1:5">
      <c r="A1280" s="79">
        <v>176</v>
      </c>
      <c r="B1280" s="79">
        <v>-2.9806749999999997</v>
      </c>
      <c r="C1280" s="79">
        <v>13.373200000000001</v>
      </c>
      <c r="D1280" s="79">
        <v>2.24E-2</v>
      </c>
      <c r="E1280" s="79">
        <v>1</v>
      </c>
    </row>
    <row r="1281" spans="1:5">
      <c r="A1281" s="79">
        <v>177</v>
      </c>
      <c r="B1281" s="79">
        <v>-2.9461000000000004</v>
      </c>
      <c r="C1281" s="79">
        <v>12.546800000000001</v>
      </c>
      <c r="D1281" s="79">
        <v>2.24E-2</v>
      </c>
      <c r="E1281" s="79">
        <v>1</v>
      </c>
    </row>
    <row r="1282" spans="1:5">
      <c r="A1282" s="79">
        <v>178</v>
      </c>
      <c r="B1282" s="79">
        <v>-3.7725</v>
      </c>
      <c r="C1282" s="79">
        <v>12.546800000000001</v>
      </c>
      <c r="D1282" s="79">
        <v>2.24E-2</v>
      </c>
      <c r="E1282" s="79">
        <v>1</v>
      </c>
    </row>
    <row r="1283" spans="1:5">
      <c r="A1283" s="79">
        <v>179</v>
      </c>
      <c r="B1283" s="79">
        <v>-3.7725</v>
      </c>
      <c r="C1283" s="79">
        <v>13.373200000000001</v>
      </c>
      <c r="D1283" s="79">
        <v>2.24E-2</v>
      </c>
      <c r="E1283" s="79">
        <v>1</v>
      </c>
    </row>
    <row r="1284" spans="1:5">
      <c r="A1284" s="79">
        <v>180</v>
      </c>
      <c r="B1284" s="79">
        <v>-2.9461000000000004</v>
      </c>
      <c r="C1284" s="79">
        <v>13.373200000000001</v>
      </c>
      <c r="D1284" s="79">
        <v>2.24E-2</v>
      </c>
      <c r="E1284" s="79">
        <v>1</v>
      </c>
    </row>
    <row r="1285" spans="1:5">
      <c r="A1285" s="79">
        <v>181</v>
      </c>
      <c r="B1285" s="79">
        <v>-2.9285249999999996</v>
      </c>
      <c r="C1285" s="79">
        <v>12.546800000000001</v>
      </c>
      <c r="D1285" s="79">
        <v>2.24E-2</v>
      </c>
      <c r="E1285" s="79">
        <v>1</v>
      </c>
    </row>
    <row r="1286" spans="1:5">
      <c r="A1286" s="79">
        <v>182</v>
      </c>
      <c r="B1286" s="79">
        <v>-3.7549250000000001</v>
      </c>
      <c r="C1286" s="79">
        <v>12.546800000000001</v>
      </c>
      <c r="D1286" s="79">
        <v>2.24E-2</v>
      </c>
      <c r="E1286" s="79">
        <v>1</v>
      </c>
    </row>
    <row r="1287" spans="1:5">
      <c r="A1287" s="79">
        <v>183</v>
      </c>
      <c r="B1287" s="79">
        <v>-3.7549250000000001</v>
      </c>
      <c r="C1287" s="79">
        <v>13.373200000000001</v>
      </c>
      <c r="D1287" s="79">
        <v>2.24E-2</v>
      </c>
      <c r="E1287" s="79">
        <v>1</v>
      </c>
    </row>
    <row r="1288" spans="1:5">
      <c r="A1288" s="36">
        <v>184</v>
      </c>
      <c r="B1288" s="36">
        <v>-2.9285249999999996</v>
      </c>
      <c r="C1288" s="36">
        <v>13.373200000000001</v>
      </c>
      <c r="D1288" s="36">
        <v>2.24E-2</v>
      </c>
      <c r="E1288" s="36">
        <v>1</v>
      </c>
    </row>
    <row r="1289" spans="1:5">
      <c r="A1289" s="80">
        <v>1</v>
      </c>
      <c r="B1289" s="80">
        <v>-7.1350749999999996</v>
      </c>
      <c r="C1289" s="80">
        <v>15.5184</v>
      </c>
      <c r="D1289" s="80">
        <v>3.04E-2</v>
      </c>
      <c r="E1289" s="80">
        <v>1</v>
      </c>
    </row>
    <row r="1290" spans="1:5">
      <c r="A1290" s="80">
        <v>2</v>
      </c>
      <c r="B1290" s="80">
        <v>-7.3782749999999995</v>
      </c>
      <c r="C1290" s="80">
        <v>15.5184</v>
      </c>
      <c r="D1290" s="80">
        <v>3.04E-2</v>
      </c>
      <c r="E1290" s="80">
        <v>1</v>
      </c>
    </row>
    <row r="1291" spans="1:5">
      <c r="A1291" s="80">
        <v>3</v>
      </c>
      <c r="B1291" s="80">
        <v>-7.3782749999999995</v>
      </c>
      <c r="C1291" s="80">
        <v>15.761600000000001</v>
      </c>
      <c r="D1291" s="80">
        <v>3.04E-2</v>
      </c>
      <c r="E1291" s="80">
        <v>1</v>
      </c>
    </row>
    <row r="1292" spans="1:5">
      <c r="A1292" s="80">
        <v>4</v>
      </c>
      <c r="B1292" s="80">
        <v>-7.1350749999999996</v>
      </c>
      <c r="C1292" s="80">
        <v>15.761600000000001</v>
      </c>
      <c r="D1292" s="80">
        <v>3.04E-2</v>
      </c>
      <c r="E1292" s="80">
        <v>1</v>
      </c>
    </row>
    <row r="1293" spans="1:5">
      <c r="A1293" s="80">
        <v>5</v>
      </c>
      <c r="B1293" s="80">
        <v>-6.9364250000000007</v>
      </c>
      <c r="C1293" s="80">
        <v>15.5184</v>
      </c>
      <c r="D1293" s="80">
        <v>3.04E-2</v>
      </c>
      <c r="E1293" s="80">
        <v>1</v>
      </c>
    </row>
    <row r="1294" spans="1:5">
      <c r="A1294" s="80">
        <v>6</v>
      </c>
      <c r="B1294" s="80">
        <v>-7.1796250000000006</v>
      </c>
      <c r="C1294" s="80">
        <v>15.5184</v>
      </c>
      <c r="D1294" s="80">
        <v>3.04E-2</v>
      </c>
      <c r="E1294" s="80">
        <v>1</v>
      </c>
    </row>
    <row r="1295" spans="1:5">
      <c r="A1295" s="80">
        <v>7</v>
      </c>
      <c r="B1295" s="80">
        <v>-7.1796250000000006</v>
      </c>
      <c r="C1295" s="80">
        <v>15.761600000000001</v>
      </c>
      <c r="D1295" s="80">
        <v>3.04E-2</v>
      </c>
      <c r="E1295" s="80">
        <v>1</v>
      </c>
    </row>
    <row r="1296" spans="1:5">
      <c r="A1296" s="80">
        <v>8</v>
      </c>
      <c r="B1296" s="80">
        <v>-6.9364250000000007</v>
      </c>
      <c r="C1296" s="80">
        <v>15.761600000000001</v>
      </c>
      <c r="D1296" s="80">
        <v>3.04E-2</v>
      </c>
      <c r="E1296" s="80">
        <v>1</v>
      </c>
    </row>
    <row r="1297" spans="1:5">
      <c r="A1297" s="80">
        <v>9</v>
      </c>
      <c r="B1297" s="80">
        <v>-6.7008000000000001</v>
      </c>
      <c r="C1297" s="80">
        <v>15.5184</v>
      </c>
      <c r="D1297" s="80">
        <v>3.04E-2</v>
      </c>
      <c r="E1297" s="80">
        <v>1</v>
      </c>
    </row>
    <row r="1298" spans="1:5">
      <c r="A1298" s="80">
        <v>10</v>
      </c>
      <c r="B1298" s="80">
        <v>-6.944</v>
      </c>
      <c r="C1298" s="80">
        <v>15.5184</v>
      </c>
      <c r="D1298" s="80">
        <v>3.04E-2</v>
      </c>
      <c r="E1298" s="80">
        <v>1</v>
      </c>
    </row>
    <row r="1299" spans="1:5">
      <c r="A1299" s="80">
        <v>11</v>
      </c>
      <c r="B1299" s="80">
        <v>-6.944</v>
      </c>
      <c r="C1299" s="80">
        <v>15.761600000000001</v>
      </c>
      <c r="D1299" s="80">
        <v>3.04E-2</v>
      </c>
      <c r="E1299" s="80">
        <v>1</v>
      </c>
    </row>
    <row r="1300" spans="1:5">
      <c r="A1300" s="80">
        <v>12</v>
      </c>
      <c r="B1300" s="80">
        <v>-6.7008000000000001</v>
      </c>
      <c r="C1300" s="80">
        <v>15.761600000000001</v>
      </c>
      <c r="D1300" s="80">
        <v>3.04E-2</v>
      </c>
      <c r="E1300" s="80">
        <v>1</v>
      </c>
    </row>
    <row r="1301" spans="1:5">
      <c r="A1301" s="80">
        <v>13</v>
      </c>
      <c r="B1301" s="80">
        <v>-6.4505499999999998</v>
      </c>
      <c r="C1301" s="80">
        <v>15.5184</v>
      </c>
      <c r="D1301" s="80">
        <v>3.04E-2</v>
      </c>
      <c r="E1301" s="80">
        <v>1</v>
      </c>
    </row>
    <row r="1302" spans="1:5">
      <c r="A1302" s="80">
        <v>14</v>
      </c>
      <c r="B1302" s="80">
        <v>-6.6937499999999996</v>
      </c>
      <c r="C1302" s="80">
        <v>15.5184</v>
      </c>
      <c r="D1302" s="80">
        <v>3.04E-2</v>
      </c>
      <c r="E1302" s="80">
        <v>1</v>
      </c>
    </row>
    <row r="1303" spans="1:5">
      <c r="A1303" s="80">
        <v>15</v>
      </c>
      <c r="B1303" s="80">
        <v>-6.6937499999999996</v>
      </c>
      <c r="C1303" s="80">
        <v>15.761600000000001</v>
      </c>
      <c r="D1303" s="80">
        <v>3.04E-2</v>
      </c>
      <c r="E1303" s="80">
        <v>1</v>
      </c>
    </row>
    <row r="1304" spans="1:5">
      <c r="A1304" s="80">
        <v>16</v>
      </c>
      <c r="B1304" s="80">
        <v>-6.4505499999999998</v>
      </c>
      <c r="C1304" s="80">
        <v>15.761600000000001</v>
      </c>
      <c r="D1304" s="80">
        <v>3.04E-2</v>
      </c>
      <c r="E1304" s="80">
        <v>1</v>
      </c>
    </row>
    <row r="1305" spans="1:5">
      <c r="A1305" s="80">
        <v>17</v>
      </c>
      <c r="B1305" s="80">
        <v>-6.2256749999999998</v>
      </c>
      <c r="C1305" s="80">
        <v>15.5184</v>
      </c>
      <c r="D1305" s="80">
        <v>3.04E-2</v>
      </c>
      <c r="E1305" s="80">
        <v>1</v>
      </c>
    </row>
    <row r="1306" spans="1:5">
      <c r="A1306" s="80">
        <v>18</v>
      </c>
      <c r="B1306" s="80">
        <v>-6.4688749999999997</v>
      </c>
      <c r="C1306" s="80">
        <v>15.5184</v>
      </c>
      <c r="D1306" s="80">
        <v>3.04E-2</v>
      </c>
      <c r="E1306" s="80">
        <v>1</v>
      </c>
    </row>
    <row r="1307" spans="1:5">
      <c r="A1307" s="80">
        <v>19</v>
      </c>
      <c r="B1307" s="80">
        <v>-6.4688749999999997</v>
      </c>
      <c r="C1307" s="80">
        <v>15.761600000000001</v>
      </c>
      <c r="D1307" s="80">
        <v>3.04E-2</v>
      </c>
      <c r="E1307" s="80">
        <v>1</v>
      </c>
    </row>
    <row r="1308" spans="1:5">
      <c r="A1308" s="80">
        <v>20</v>
      </c>
      <c r="B1308" s="80">
        <v>-6.2256749999999998</v>
      </c>
      <c r="C1308" s="80">
        <v>15.761600000000001</v>
      </c>
      <c r="D1308" s="80">
        <v>3.04E-2</v>
      </c>
      <c r="E1308" s="80">
        <v>1</v>
      </c>
    </row>
    <row r="1309" spans="1:5">
      <c r="A1309" s="80">
        <v>21</v>
      </c>
      <c r="B1309" s="80">
        <v>-6.1092000000000004</v>
      </c>
      <c r="C1309" s="80">
        <v>15.5184</v>
      </c>
      <c r="D1309" s="80">
        <v>3.04E-2</v>
      </c>
      <c r="E1309" s="80">
        <v>1</v>
      </c>
    </row>
    <row r="1310" spans="1:5">
      <c r="A1310" s="80">
        <v>22</v>
      </c>
      <c r="B1310" s="80">
        <v>-6.3524000000000003</v>
      </c>
      <c r="C1310" s="80">
        <v>15.5184</v>
      </c>
      <c r="D1310" s="80">
        <v>3.04E-2</v>
      </c>
      <c r="E1310" s="80">
        <v>1</v>
      </c>
    </row>
    <row r="1311" spans="1:5">
      <c r="A1311" s="80">
        <v>23</v>
      </c>
      <c r="B1311" s="80">
        <v>-6.3524000000000003</v>
      </c>
      <c r="C1311" s="80">
        <v>15.761600000000001</v>
      </c>
      <c r="D1311" s="80">
        <v>3.04E-2</v>
      </c>
      <c r="E1311" s="80">
        <v>1</v>
      </c>
    </row>
    <row r="1312" spans="1:5">
      <c r="A1312" s="80">
        <v>24</v>
      </c>
      <c r="B1312" s="80">
        <v>-6.1092000000000004</v>
      </c>
      <c r="C1312" s="80">
        <v>15.761600000000001</v>
      </c>
      <c r="D1312" s="80">
        <v>3.04E-2</v>
      </c>
      <c r="E1312" s="80">
        <v>1</v>
      </c>
    </row>
    <row r="1313" spans="1:5">
      <c r="A1313" s="80">
        <v>25</v>
      </c>
      <c r="B1313" s="80">
        <v>-5.9964249999999995</v>
      </c>
      <c r="C1313" s="80">
        <v>15.5184</v>
      </c>
      <c r="D1313" s="80">
        <v>3.04E-2</v>
      </c>
      <c r="E1313" s="80">
        <v>1</v>
      </c>
    </row>
    <row r="1314" spans="1:5">
      <c r="A1314" s="80">
        <v>26</v>
      </c>
      <c r="B1314" s="80">
        <v>-6.2396249999999993</v>
      </c>
      <c r="C1314" s="80">
        <v>15.5184</v>
      </c>
      <c r="D1314" s="80">
        <v>3.04E-2</v>
      </c>
      <c r="E1314" s="80">
        <v>1</v>
      </c>
    </row>
    <row r="1315" spans="1:5">
      <c r="A1315" s="80">
        <v>27</v>
      </c>
      <c r="B1315" s="80">
        <v>-6.2396249999999993</v>
      </c>
      <c r="C1315" s="80">
        <v>15.761600000000001</v>
      </c>
      <c r="D1315" s="80">
        <v>3.04E-2</v>
      </c>
      <c r="E1315" s="80">
        <v>1</v>
      </c>
    </row>
    <row r="1316" spans="1:5">
      <c r="A1316" s="80">
        <v>28</v>
      </c>
      <c r="B1316" s="80">
        <v>-5.9964249999999995</v>
      </c>
      <c r="C1316" s="80">
        <v>15.761600000000001</v>
      </c>
      <c r="D1316" s="80">
        <v>3.04E-2</v>
      </c>
      <c r="E1316" s="80">
        <v>1</v>
      </c>
    </row>
    <row r="1317" spans="1:5">
      <c r="A1317" s="80">
        <v>29</v>
      </c>
      <c r="B1317" s="80">
        <v>-5.5201000000000002</v>
      </c>
      <c r="C1317" s="80">
        <v>15.228100000000001</v>
      </c>
      <c r="D1317" s="80">
        <v>2.64E-2</v>
      </c>
      <c r="E1317" s="80">
        <v>1</v>
      </c>
    </row>
    <row r="1318" spans="1:5">
      <c r="A1318" s="80">
        <v>30</v>
      </c>
      <c r="B1318" s="80">
        <v>-6.3439000000000005</v>
      </c>
      <c r="C1318" s="80">
        <v>15.228100000000001</v>
      </c>
      <c r="D1318" s="80">
        <v>2.64E-2</v>
      </c>
      <c r="E1318" s="80">
        <v>1</v>
      </c>
    </row>
    <row r="1319" spans="1:5">
      <c r="A1319" s="80">
        <v>31</v>
      </c>
      <c r="B1319" s="80">
        <v>-6.3439000000000005</v>
      </c>
      <c r="C1319" s="80">
        <v>16.0519</v>
      </c>
      <c r="D1319" s="80">
        <v>2.64E-2</v>
      </c>
      <c r="E1319" s="80">
        <v>1</v>
      </c>
    </row>
    <row r="1320" spans="1:5">
      <c r="A1320" s="80">
        <v>32</v>
      </c>
      <c r="B1320" s="80">
        <v>-5.5201000000000002</v>
      </c>
      <c r="C1320" s="80">
        <v>16.0519</v>
      </c>
      <c r="D1320" s="80">
        <v>2.64E-2</v>
      </c>
      <c r="E1320" s="80">
        <v>1</v>
      </c>
    </row>
    <row r="1321" spans="1:5">
      <c r="A1321" s="80">
        <v>33</v>
      </c>
      <c r="B1321" s="80">
        <v>-5.3394000000000004</v>
      </c>
      <c r="C1321" s="80">
        <v>15.228100000000001</v>
      </c>
      <c r="D1321" s="80">
        <v>2.64E-2</v>
      </c>
      <c r="E1321" s="80">
        <v>1</v>
      </c>
    </row>
    <row r="1322" spans="1:5">
      <c r="A1322" s="80">
        <v>34</v>
      </c>
      <c r="B1322" s="80">
        <v>-6.1632000000000007</v>
      </c>
      <c r="C1322" s="80">
        <v>15.228100000000001</v>
      </c>
      <c r="D1322" s="80">
        <v>2.64E-2</v>
      </c>
      <c r="E1322" s="80">
        <v>1</v>
      </c>
    </row>
    <row r="1323" spans="1:5">
      <c r="A1323" s="80">
        <v>35</v>
      </c>
      <c r="B1323" s="80">
        <v>-6.1632000000000007</v>
      </c>
      <c r="C1323" s="80">
        <v>16.0519</v>
      </c>
      <c r="D1323" s="80">
        <v>2.64E-2</v>
      </c>
      <c r="E1323" s="80">
        <v>1</v>
      </c>
    </row>
    <row r="1324" spans="1:5">
      <c r="A1324" s="80">
        <v>36</v>
      </c>
      <c r="B1324" s="80">
        <v>-5.3394000000000004</v>
      </c>
      <c r="C1324" s="80">
        <v>16.0519</v>
      </c>
      <c r="D1324" s="80">
        <v>2.64E-2</v>
      </c>
      <c r="E1324" s="80">
        <v>1</v>
      </c>
    </row>
    <row r="1325" spans="1:5">
      <c r="A1325" s="80">
        <v>37</v>
      </c>
      <c r="B1325" s="80">
        <v>-5.182175</v>
      </c>
      <c r="C1325" s="80">
        <v>15.228100000000001</v>
      </c>
      <c r="D1325" s="80">
        <v>2.64E-2</v>
      </c>
      <c r="E1325" s="80">
        <v>1</v>
      </c>
    </row>
    <row r="1326" spans="1:5">
      <c r="A1326" s="80">
        <v>38</v>
      </c>
      <c r="B1326" s="80">
        <v>-6.0059750000000003</v>
      </c>
      <c r="C1326" s="80">
        <v>15.228100000000001</v>
      </c>
      <c r="D1326" s="80">
        <v>2.64E-2</v>
      </c>
      <c r="E1326" s="80">
        <v>1</v>
      </c>
    </row>
    <row r="1327" spans="1:5">
      <c r="A1327" s="80">
        <v>39</v>
      </c>
      <c r="B1327" s="80">
        <v>-6.0059750000000003</v>
      </c>
      <c r="C1327" s="80">
        <v>16.0519</v>
      </c>
      <c r="D1327" s="80">
        <v>2.64E-2</v>
      </c>
      <c r="E1327" s="80">
        <v>1</v>
      </c>
    </row>
    <row r="1328" spans="1:5">
      <c r="A1328" s="80">
        <v>40</v>
      </c>
      <c r="B1328" s="80">
        <v>-5.182175</v>
      </c>
      <c r="C1328" s="80">
        <v>16.0519</v>
      </c>
      <c r="D1328" s="80">
        <v>2.64E-2</v>
      </c>
      <c r="E1328" s="80">
        <v>1</v>
      </c>
    </row>
    <row r="1329" spans="1:5">
      <c r="A1329" s="80">
        <v>41</v>
      </c>
      <c r="B1329" s="80">
        <v>-5.0947249999999995</v>
      </c>
      <c r="C1329" s="80">
        <v>15.228100000000001</v>
      </c>
      <c r="D1329" s="80">
        <v>2.64E-2</v>
      </c>
      <c r="E1329" s="80">
        <v>1</v>
      </c>
    </row>
    <row r="1330" spans="1:5">
      <c r="A1330" s="80">
        <v>42</v>
      </c>
      <c r="B1330" s="80">
        <v>-5.9185249999999998</v>
      </c>
      <c r="C1330" s="80">
        <v>15.228100000000001</v>
      </c>
      <c r="D1330" s="80">
        <v>2.64E-2</v>
      </c>
      <c r="E1330" s="80">
        <v>1</v>
      </c>
    </row>
    <row r="1331" spans="1:5">
      <c r="A1331" s="80">
        <v>43</v>
      </c>
      <c r="B1331" s="80">
        <v>-5.9185249999999998</v>
      </c>
      <c r="C1331" s="80">
        <v>16.0519</v>
      </c>
      <c r="D1331" s="80">
        <v>2.64E-2</v>
      </c>
      <c r="E1331" s="80">
        <v>1</v>
      </c>
    </row>
    <row r="1332" spans="1:5">
      <c r="A1332" s="80">
        <v>44</v>
      </c>
      <c r="B1332" s="80">
        <v>-5.0947249999999995</v>
      </c>
      <c r="C1332" s="80">
        <v>16.0519</v>
      </c>
      <c r="D1332" s="80">
        <v>2.64E-2</v>
      </c>
      <c r="E1332" s="80">
        <v>1</v>
      </c>
    </row>
    <row r="1333" spans="1:5">
      <c r="A1333" s="80">
        <v>45</v>
      </c>
      <c r="B1333" s="80">
        <v>-5.0107749999999998</v>
      </c>
      <c r="C1333" s="80">
        <v>15.228100000000001</v>
      </c>
      <c r="D1333" s="80">
        <v>2.64E-2</v>
      </c>
      <c r="E1333" s="80">
        <v>1</v>
      </c>
    </row>
    <row r="1334" spans="1:5">
      <c r="A1334" s="80">
        <v>46</v>
      </c>
      <c r="B1334" s="80">
        <v>-5.8345750000000001</v>
      </c>
      <c r="C1334" s="80">
        <v>15.228100000000001</v>
      </c>
      <c r="D1334" s="80">
        <v>2.64E-2</v>
      </c>
      <c r="E1334" s="80">
        <v>1</v>
      </c>
    </row>
    <row r="1335" spans="1:5">
      <c r="A1335" s="80">
        <v>47</v>
      </c>
      <c r="B1335" s="80">
        <v>-5.8345750000000001</v>
      </c>
      <c r="C1335" s="80">
        <v>16.0519</v>
      </c>
      <c r="D1335" s="80">
        <v>2.64E-2</v>
      </c>
      <c r="E1335" s="80">
        <v>1</v>
      </c>
    </row>
    <row r="1336" spans="1:5">
      <c r="A1336" s="80">
        <v>48</v>
      </c>
      <c r="B1336" s="80">
        <v>-5.0107749999999998</v>
      </c>
      <c r="C1336" s="80">
        <v>16.0519</v>
      </c>
      <c r="D1336" s="80">
        <v>2.64E-2</v>
      </c>
      <c r="E1336" s="80">
        <v>1</v>
      </c>
    </row>
    <row r="1337" spans="1:5">
      <c r="A1337" s="80">
        <v>49</v>
      </c>
      <c r="B1337" s="80">
        <v>-4.8749499999999992</v>
      </c>
      <c r="C1337" s="80">
        <v>15.228100000000001</v>
      </c>
      <c r="D1337" s="80">
        <v>2.64E-2</v>
      </c>
      <c r="E1337" s="80">
        <v>1</v>
      </c>
    </row>
    <row r="1338" spans="1:5">
      <c r="A1338" s="80">
        <v>50</v>
      </c>
      <c r="B1338" s="80">
        <v>-5.6987499999999995</v>
      </c>
      <c r="C1338" s="80">
        <v>15.228100000000001</v>
      </c>
      <c r="D1338" s="80">
        <v>2.64E-2</v>
      </c>
      <c r="E1338" s="80">
        <v>1</v>
      </c>
    </row>
    <row r="1339" spans="1:5">
      <c r="A1339" s="80">
        <v>51</v>
      </c>
      <c r="B1339" s="80">
        <v>-5.6987499999999995</v>
      </c>
      <c r="C1339" s="80">
        <v>16.0519</v>
      </c>
      <c r="D1339" s="80">
        <v>2.64E-2</v>
      </c>
      <c r="E1339" s="80">
        <v>1</v>
      </c>
    </row>
    <row r="1340" spans="1:5">
      <c r="A1340" s="80">
        <v>52</v>
      </c>
      <c r="B1340" s="80">
        <v>-4.8749499999999992</v>
      </c>
      <c r="C1340" s="80">
        <v>16.0519</v>
      </c>
      <c r="D1340" s="80">
        <v>2.64E-2</v>
      </c>
      <c r="E1340" s="80">
        <v>1</v>
      </c>
    </row>
    <row r="1341" spans="1:5">
      <c r="A1341" s="80">
        <v>53</v>
      </c>
      <c r="B1341" s="80">
        <v>-4.7369750000000002</v>
      </c>
      <c r="C1341" s="80">
        <v>15.228100000000001</v>
      </c>
      <c r="D1341" s="80">
        <v>2.64E-2</v>
      </c>
      <c r="E1341" s="80">
        <v>1</v>
      </c>
    </row>
    <row r="1342" spans="1:5">
      <c r="A1342" s="80">
        <v>54</v>
      </c>
      <c r="B1342" s="80">
        <v>-5.5607750000000005</v>
      </c>
      <c r="C1342" s="80">
        <v>15.228100000000001</v>
      </c>
      <c r="D1342" s="80">
        <v>2.64E-2</v>
      </c>
      <c r="E1342" s="80">
        <v>1</v>
      </c>
    </row>
    <row r="1343" spans="1:5">
      <c r="A1343" s="80">
        <v>55</v>
      </c>
      <c r="B1343" s="80">
        <v>-5.5607750000000005</v>
      </c>
      <c r="C1343" s="80">
        <v>16.0519</v>
      </c>
      <c r="D1343" s="80">
        <v>2.64E-2</v>
      </c>
      <c r="E1343" s="80">
        <v>1</v>
      </c>
    </row>
    <row r="1344" spans="1:5">
      <c r="A1344" s="80">
        <v>56</v>
      </c>
      <c r="B1344" s="80">
        <v>-4.7369750000000002</v>
      </c>
      <c r="C1344" s="80">
        <v>16.0519</v>
      </c>
      <c r="D1344" s="80">
        <v>2.64E-2</v>
      </c>
      <c r="E1344" s="80">
        <v>1</v>
      </c>
    </row>
    <row r="1345" spans="1:5">
      <c r="A1345" s="80">
        <v>57</v>
      </c>
      <c r="B1345" s="80">
        <v>-4.6148499999999997</v>
      </c>
      <c r="C1345" s="80">
        <v>15.228100000000001</v>
      </c>
      <c r="D1345" s="80">
        <v>2.64E-2</v>
      </c>
      <c r="E1345" s="80">
        <v>1</v>
      </c>
    </row>
    <row r="1346" spans="1:5">
      <c r="A1346" s="80">
        <v>58</v>
      </c>
      <c r="B1346" s="80">
        <v>-5.43865</v>
      </c>
      <c r="C1346" s="80">
        <v>15.228100000000001</v>
      </c>
      <c r="D1346" s="80">
        <v>2.64E-2</v>
      </c>
      <c r="E1346" s="80">
        <v>1</v>
      </c>
    </row>
    <row r="1347" spans="1:5">
      <c r="A1347" s="80">
        <v>59</v>
      </c>
      <c r="B1347" s="80">
        <v>-5.43865</v>
      </c>
      <c r="C1347" s="80">
        <v>16.0519</v>
      </c>
      <c r="D1347" s="80">
        <v>2.64E-2</v>
      </c>
      <c r="E1347" s="80">
        <v>1</v>
      </c>
    </row>
    <row r="1348" spans="1:5">
      <c r="A1348" s="80">
        <v>60</v>
      </c>
      <c r="B1348" s="80">
        <v>-4.6148499999999997</v>
      </c>
      <c r="C1348" s="80">
        <v>16.0519</v>
      </c>
      <c r="D1348" s="80">
        <v>2.64E-2</v>
      </c>
      <c r="E1348" s="80">
        <v>1</v>
      </c>
    </row>
    <row r="1349" spans="1:5">
      <c r="A1349" s="80">
        <v>61</v>
      </c>
      <c r="B1349" s="80">
        <v>-4.5457999999999998</v>
      </c>
      <c r="C1349" s="80">
        <v>15.226800000000001</v>
      </c>
      <c r="D1349" s="80">
        <v>2.24E-2</v>
      </c>
      <c r="E1349" s="80">
        <v>1</v>
      </c>
    </row>
    <row r="1350" spans="1:5">
      <c r="A1350" s="80">
        <v>62</v>
      </c>
      <c r="B1350" s="80">
        <v>-5.3721999999999994</v>
      </c>
      <c r="C1350" s="80">
        <v>15.226800000000001</v>
      </c>
      <c r="D1350" s="80">
        <v>2.24E-2</v>
      </c>
      <c r="E1350" s="80">
        <v>1</v>
      </c>
    </row>
    <row r="1351" spans="1:5">
      <c r="A1351" s="80">
        <v>63</v>
      </c>
      <c r="B1351" s="80">
        <v>-5.3721999999999994</v>
      </c>
      <c r="C1351" s="80">
        <v>16.0532</v>
      </c>
      <c r="D1351" s="80">
        <v>2.24E-2</v>
      </c>
      <c r="E1351" s="80">
        <v>1</v>
      </c>
    </row>
    <row r="1352" spans="1:5">
      <c r="A1352" s="80">
        <v>64</v>
      </c>
      <c r="B1352" s="80">
        <v>-4.5457999999999998</v>
      </c>
      <c r="C1352" s="80">
        <v>16.0532</v>
      </c>
      <c r="D1352" s="80">
        <v>2.24E-2</v>
      </c>
      <c r="E1352" s="80">
        <v>1</v>
      </c>
    </row>
    <row r="1353" spans="1:5">
      <c r="A1353" s="80">
        <v>65</v>
      </c>
      <c r="B1353" s="80">
        <v>-4.4814750000000005</v>
      </c>
      <c r="C1353" s="80">
        <v>15.226800000000001</v>
      </c>
      <c r="D1353" s="80">
        <v>2.24E-2</v>
      </c>
      <c r="E1353" s="80">
        <v>1</v>
      </c>
    </row>
    <row r="1354" spans="1:5">
      <c r="A1354" s="80">
        <v>66</v>
      </c>
      <c r="B1354" s="80">
        <v>-5.3078750000000001</v>
      </c>
      <c r="C1354" s="80">
        <v>15.226800000000001</v>
      </c>
      <c r="D1354" s="80">
        <v>2.24E-2</v>
      </c>
      <c r="E1354" s="80">
        <v>1</v>
      </c>
    </row>
    <row r="1355" spans="1:5">
      <c r="A1355" s="80">
        <v>67</v>
      </c>
      <c r="B1355" s="80">
        <v>-5.3078750000000001</v>
      </c>
      <c r="C1355" s="80">
        <v>16.0532</v>
      </c>
      <c r="D1355" s="80">
        <v>2.24E-2</v>
      </c>
      <c r="E1355" s="80">
        <v>1</v>
      </c>
    </row>
    <row r="1356" spans="1:5">
      <c r="A1356" s="80">
        <v>68</v>
      </c>
      <c r="B1356" s="80">
        <v>-4.4814750000000005</v>
      </c>
      <c r="C1356" s="80">
        <v>16.0532</v>
      </c>
      <c r="D1356" s="80">
        <v>2.24E-2</v>
      </c>
      <c r="E1356" s="80">
        <v>1</v>
      </c>
    </row>
    <row r="1357" spans="1:5">
      <c r="A1357" s="80">
        <v>69</v>
      </c>
      <c r="B1357" s="80">
        <v>-4.3751750000000005</v>
      </c>
      <c r="C1357" s="80">
        <v>15.226800000000001</v>
      </c>
      <c r="D1357" s="80">
        <v>2.24E-2</v>
      </c>
      <c r="E1357" s="80">
        <v>1</v>
      </c>
    </row>
    <row r="1358" spans="1:5">
      <c r="A1358" s="80">
        <v>70</v>
      </c>
      <c r="B1358" s="80">
        <v>-5.2015750000000001</v>
      </c>
      <c r="C1358" s="80">
        <v>15.226800000000001</v>
      </c>
      <c r="D1358" s="80">
        <v>2.24E-2</v>
      </c>
      <c r="E1358" s="80">
        <v>1</v>
      </c>
    </row>
    <row r="1359" spans="1:5">
      <c r="A1359" s="80">
        <v>71</v>
      </c>
      <c r="B1359" s="80">
        <v>-5.2015750000000001</v>
      </c>
      <c r="C1359" s="80">
        <v>16.0532</v>
      </c>
      <c r="D1359" s="80">
        <v>2.24E-2</v>
      </c>
      <c r="E1359" s="80">
        <v>1</v>
      </c>
    </row>
    <row r="1360" spans="1:5">
      <c r="A1360" s="80">
        <v>72</v>
      </c>
      <c r="B1360" s="80">
        <v>-4.3751750000000005</v>
      </c>
      <c r="C1360" s="80">
        <v>16.0532</v>
      </c>
      <c r="D1360" s="80">
        <v>2.24E-2</v>
      </c>
      <c r="E1360" s="80">
        <v>1</v>
      </c>
    </row>
    <row r="1361" spans="1:5">
      <c r="A1361" s="80">
        <v>73</v>
      </c>
      <c r="B1361" s="80">
        <v>-4.2666250000000003</v>
      </c>
      <c r="C1361" s="80">
        <v>15.226800000000001</v>
      </c>
      <c r="D1361" s="80">
        <v>2.24E-2</v>
      </c>
      <c r="E1361" s="80">
        <v>1</v>
      </c>
    </row>
    <row r="1362" spans="1:5">
      <c r="A1362" s="80">
        <v>74</v>
      </c>
      <c r="B1362" s="80">
        <v>-5.0930249999999999</v>
      </c>
      <c r="C1362" s="80">
        <v>15.226800000000001</v>
      </c>
      <c r="D1362" s="80">
        <v>2.24E-2</v>
      </c>
      <c r="E1362" s="80">
        <v>1</v>
      </c>
    </row>
    <row r="1363" spans="1:5">
      <c r="A1363" s="80">
        <v>75</v>
      </c>
      <c r="B1363" s="80">
        <v>-5.0930249999999999</v>
      </c>
      <c r="C1363" s="80">
        <v>16.0532</v>
      </c>
      <c r="D1363" s="80">
        <v>2.24E-2</v>
      </c>
      <c r="E1363" s="80">
        <v>1</v>
      </c>
    </row>
    <row r="1364" spans="1:5">
      <c r="A1364" s="80">
        <v>76</v>
      </c>
      <c r="B1364" s="80">
        <v>-4.2666250000000003</v>
      </c>
      <c r="C1364" s="80">
        <v>16.0532</v>
      </c>
      <c r="D1364" s="80">
        <v>2.24E-2</v>
      </c>
      <c r="E1364" s="80">
        <v>1</v>
      </c>
    </row>
    <row r="1365" spans="1:5">
      <c r="A1365" s="80">
        <v>77</v>
      </c>
      <c r="B1365" s="80">
        <v>-4.169225</v>
      </c>
      <c r="C1365" s="80">
        <v>15.226800000000001</v>
      </c>
      <c r="D1365" s="80">
        <v>2.24E-2</v>
      </c>
      <c r="E1365" s="80">
        <v>1</v>
      </c>
    </row>
    <row r="1366" spans="1:5">
      <c r="A1366" s="80">
        <v>78</v>
      </c>
      <c r="B1366" s="80">
        <v>-4.9956249999999995</v>
      </c>
      <c r="C1366" s="80">
        <v>15.226800000000001</v>
      </c>
      <c r="D1366" s="80">
        <v>2.24E-2</v>
      </c>
      <c r="E1366" s="80">
        <v>1</v>
      </c>
    </row>
    <row r="1367" spans="1:5">
      <c r="A1367" s="80">
        <v>79</v>
      </c>
      <c r="B1367" s="80">
        <v>-4.9956249999999995</v>
      </c>
      <c r="C1367" s="80">
        <v>16.0532</v>
      </c>
      <c r="D1367" s="80">
        <v>2.24E-2</v>
      </c>
      <c r="E1367" s="80">
        <v>1</v>
      </c>
    </row>
    <row r="1368" spans="1:5">
      <c r="A1368" s="80">
        <v>80</v>
      </c>
      <c r="B1368" s="80">
        <v>-4.169225</v>
      </c>
      <c r="C1368" s="80">
        <v>16.0532</v>
      </c>
      <c r="D1368" s="80">
        <v>2.24E-2</v>
      </c>
      <c r="E1368" s="80">
        <v>1</v>
      </c>
    </row>
    <row r="1369" spans="1:5">
      <c r="A1369" s="80">
        <v>81</v>
      </c>
      <c r="B1369" s="80">
        <v>-4.115475</v>
      </c>
      <c r="C1369" s="80">
        <v>15.226800000000001</v>
      </c>
      <c r="D1369" s="80">
        <v>2.24E-2</v>
      </c>
      <c r="E1369" s="80">
        <v>1</v>
      </c>
    </row>
    <row r="1370" spans="1:5">
      <c r="A1370" s="80">
        <v>82</v>
      </c>
      <c r="B1370" s="80">
        <v>-4.9418749999999996</v>
      </c>
      <c r="C1370" s="80">
        <v>15.226800000000001</v>
      </c>
      <c r="D1370" s="80">
        <v>2.24E-2</v>
      </c>
      <c r="E1370" s="80">
        <v>1</v>
      </c>
    </row>
    <row r="1371" spans="1:5">
      <c r="A1371" s="80">
        <v>83</v>
      </c>
      <c r="B1371" s="80">
        <v>-4.9418749999999996</v>
      </c>
      <c r="C1371" s="80">
        <v>16.0532</v>
      </c>
      <c r="D1371" s="80">
        <v>2.24E-2</v>
      </c>
      <c r="E1371" s="80">
        <v>1</v>
      </c>
    </row>
    <row r="1372" spans="1:5">
      <c r="A1372" s="80">
        <v>84</v>
      </c>
      <c r="B1372" s="80">
        <v>-4.115475</v>
      </c>
      <c r="C1372" s="80">
        <v>16.0532</v>
      </c>
      <c r="D1372" s="80">
        <v>2.24E-2</v>
      </c>
      <c r="E1372" s="80">
        <v>1</v>
      </c>
    </row>
    <row r="1373" spans="1:5">
      <c r="A1373" s="80">
        <v>85</v>
      </c>
      <c r="B1373" s="80">
        <v>-4.0651000000000002</v>
      </c>
      <c r="C1373" s="80">
        <v>15.226800000000001</v>
      </c>
      <c r="D1373" s="80">
        <v>2.24E-2</v>
      </c>
      <c r="E1373" s="80">
        <v>1</v>
      </c>
    </row>
    <row r="1374" spans="1:5">
      <c r="A1374" s="80">
        <v>86</v>
      </c>
      <c r="B1374" s="80">
        <v>-4.8914999999999997</v>
      </c>
      <c r="C1374" s="80">
        <v>15.226800000000001</v>
      </c>
      <c r="D1374" s="80">
        <v>2.24E-2</v>
      </c>
      <c r="E1374" s="80">
        <v>1</v>
      </c>
    </row>
    <row r="1375" spans="1:5">
      <c r="A1375" s="80">
        <v>87</v>
      </c>
      <c r="B1375" s="80">
        <v>-4.8914999999999997</v>
      </c>
      <c r="C1375" s="80">
        <v>16.0532</v>
      </c>
      <c r="D1375" s="80">
        <v>2.24E-2</v>
      </c>
      <c r="E1375" s="80">
        <v>1</v>
      </c>
    </row>
    <row r="1376" spans="1:5">
      <c r="A1376" s="80">
        <v>88</v>
      </c>
      <c r="B1376" s="80">
        <v>-4.0651000000000002</v>
      </c>
      <c r="C1376" s="80">
        <v>16.0532</v>
      </c>
      <c r="D1376" s="80">
        <v>2.24E-2</v>
      </c>
      <c r="E1376" s="80">
        <v>1</v>
      </c>
    </row>
    <row r="1377" spans="1:5">
      <c r="A1377" s="80">
        <v>89</v>
      </c>
      <c r="B1377" s="80">
        <v>-3.9803499999999996</v>
      </c>
      <c r="C1377" s="80">
        <v>15.226800000000001</v>
      </c>
      <c r="D1377" s="80">
        <v>2.24E-2</v>
      </c>
      <c r="E1377" s="80">
        <v>1</v>
      </c>
    </row>
    <row r="1378" spans="1:5">
      <c r="A1378" s="80">
        <v>90</v>
      </c>
      <c r="B1378" s="80">
        <v>-4.8067499999999992</v>
      </c>
      <c r="C1378" s="80">
        <v>15.226800000000001</v>
      </c>
      <c r="D1378" s="80">
        <v>2.24E-2</v>
      </c>
      <c r="E1378" s="80">
        <v>1</v>
      </c>
    </row>
    <row r="1379" spans="1:5">
      <c r="A1379" s="80">
        <v>91</v>
      </c>
      <c r="B1379" s="80">
        <v>-4.8067499999999992</v>
      </c>
      <c r="C1379" s="80">
        <v>16.0532</v>
      </c>
      <c r="D1379" s="80">
        <v>2.24E-2</v>
      </c>
      <c r="E1379" s="80">
        <v>1</v>
      </c>
    </row>
    <row r="1380" spans="1:5">
      <c r="A1380" s="80">
        <v>92</v>
      </c>
      <c r="B1380" s="80">
        <v>-3.9803499999999996</v>
      </c>
      <c r="C1380" s="80">
        <v>16.0532</v>
      </c>
      <c r="D1380" s="80">
        <v>2.24E-2</v>
      </c>
      <c r="E1380" s="80">
        <v>1</v>
      </c>
    </row>
    <row r="1381" spans="1:5">
      <c r="A1381" s="80">
        <v>93</v>
      </c>
      <c r="B1381" s="80">
        <v>-3.8934750000000005</v>
      </c>
      <c r="C1381" s="80">
        <v>15.226800000000001</v>
      </c>
      <c r="D1381" s="80">
        <v>2.24E-2</v>
      </c>
      <c r="E1381" s="80">
        <v>1</v>
      </c>
    </row>
    <row r="1382" spans="1:5">
      <c r="A1382" s="80">
        <v>94</v>
      </c>
      <c r="B1382" s="80">
        <v>-4.719875</v>
      </c>
      <c r="C1382" s="80">
        <v>15.226800000000001</v>
      </c>
      <c r="D1382" s="80">
        <v>2.24E-2</v>
      </c>
      <c r="E1382" s="80">
        <v>1</v>
      </c>
    </row>
    <row r="1383" spans="1:5">
      <c r="A1383" s="80">
        <v>95</v>
      </c>
      <c r="B1383" s="80">
        <v>-4.719875</v>
      </c>
      <c r="C1383" s="80">
        <v>16.0532</v>
      </c>
      <c r="D1383" s="80">
        <v>2.24E-2</v>
      </c>
      <c r="E1383" s="80">
        <v>1</v>
      </c>
    </row>
    <row r="1384" spans="1:5">
      <c r="A1384" s="80">
        <v>96</v>
      </c>
      <c r="B1384" s="80">
        <v>-3.8934750000000005</v>
      </c>
      <c r="C1384" s="80">
        <v>16.0532</v>
      </c>
      <c r="D1384" s="80">
        <v>2.24E-2</v>
      </c>
      <c r="E1384" s="80">
        <v>1</v>
      </c>
    </row>
    <row r="1385" spans="1:5">
      <c r="A1385" s="80">
        <v>97</v>
      </c>
      <c r="B1385" s="80">
        <v>-3.8137500000000006</v>
      </c>
      <c r="C1385" s="80">
        <v>15.226800000000001</v>
      </c>
      <c r="D1385" s="80">
        <v>2.24E-2</v>
      </c>
      <c r="E1385" s="80">
        <v>1</v>
      </c>
    </row>
    <row r="1386" spans="1:5">
      <c r="A1386" s="80">
        <v>98</v>
      </c>
      <c r="B1386" s="80">
        <v>-4.6401500000000002</v>
      </c>
      <c r="C1386" s="80">
        <v>15.226800000000001</v>
      </c>
      <c r="D1386" s="80">
        <v>2.24E-2</v>
      </c>
      <c r="E1386" s="80">
        <v>1</v>
      </c>
    </row>
    <row r="1387" spans="1:5">
      <c r="A1387" s="80">
        <v>99</v>
      </c>
      <c r="B1387" s="80">
        <v>-4.6401500000000002</v>
      </c>
      <c r="C1387" s="80">
        <v>16.0532</v>
      </c>
      <c r="D1387" s="80">
        <v>2.24E-2</v>
      </c>
      <c r="E1387" s="80">
        <v>1</v>
      </c>
    </row>
    <row r="1388" spans="1:5">
      <c r="A1388" s="80">
        <v>100</v>
      </c>
      <c r="B1388" s="80">
        <v>-3.8137500000000006</v>
      </c>
      <c r="C1388" s="80">
        <v>16.0532</v>
      </c>
      <c r="D1388" s="80">
        <v>2.24E-2</v>
      </c>
      <c r="E1388" s="80">
        <v>1</v>
      </c>
    </row>
    <row r="1389" spans="1:5">
      <c r="A1389" s="80">
        <v>101</v>
      </c>
      <c r="B1389" s="80">
        <v>-3.7704500000000003</v>
      </c>
      <c r="C1389" s="80">
        <v>15.226800000000001</v>
      </c>
      <c r="D1389" s="80">
        <v>2.24E-2</v>
      </c>
      <c r="E1389" s="80">
        <v>1</v>
      </c>
    </row>
    <row r="1390" spans="1:5">
      <c r="A1390" s="80">
        <v>102</v>
      </c>
      <c r="B1390" s="80">
        <v>-4.5968499999999999</v>
      </c>
      <c r="C1390" s="80">
        <v>15.226800000000001</v>
      </c>
      <c r="D1390" s="80">
        <v>2.24E-2</v>
      </c>
      <c r="E1390" s="80">
        <v>1</v>
      </c>
    </row>
    <row r="1391" spans="1:5">
      <c r="A1391" s="80">
        <v>103</v>
      </c>
      <c r="B1391" s="80">
        <v>-4.5968499999999999</v>
      </c>
      <c r="C1391" s="80">
        <v>16.0532</v>
      </c>
      <c r="D1391" s="80">
        <v>2.24E-2</v>
      </c>
      <c r="E1391" s="80">
        <v>1</v>
      </c>
    </row>
    <row r="1392" spans="1:5">
      <c r="A1392" s="80">
        <v>104</v>
      </c>
      <c r="B1392" s="80">
        <v>-3.7704500000000003</v>
      </c>
      <c r="C1392" s="80">
        <v>16.0532</v>
      </c>
      <c r="D1392" s="80">
        <v>2.24E-2</v>
      </c>
      <c r="E1392" s="80">
        <v>1</v>
      </c>
    </row>
    <row r="1393" spans="1:5">
      <c r="A1393" s="80">
        <v>105</v>
      </c>
      <c r="B1393" s="80">
        <v>-3.7311500000000004</v>
      </c>
      <c r="C1393" s="80">
        <v>15.226800000000001</v>
      </c>
      <c r="D1393" s="80">
        <v>2.24E-2</v>
      </c>
      <c r="E1393" s="80">
        <v>1</v>
      </c>
    </row>
    <row r="1394" spans="1:5">
      <c r="A1394" s="80">
        <v>106</v>
      </c>
      <c r="B1394" s="80">
        <v>-4.55755</v>
      </c>
      <c r="C1394" s="80">
        <v>15.226800000000001</v>
      </c>
      <c r="D1394" s="80">
        <v>2.24E-2</v>
      </c>
      <c r="E1394" s="80">
        <v>1</v>
      </c>
    </row>
    <row r="1395" spans="1:5">
      <c r="A1395" s="80">
        <v>107</v>
      </c>
      <c r="B1395" s="80">
        <v>-4.55755</v>
      </c>
      <c r="C1395" s="80">
        <v>16.0532</v>
      </c>
      <c r="D1395" s="80">
        <v>2.24E-2</v>
      </c>
      <c r="E1395" s="80">
        <v>1</v>
      </c>
    </row>
    <row r="1396" spans="1:5">
      <c r="A1396" s="80">
        <v>108</v>
      </c>
      <c r="B1396" s="80">
        <v>-3.7311500000000004</v>
      </c>
      <c r="C1396" s="80">
        <v>16.0532</v>
      </c>
      <c r="D1396" s="80">
        <v>2.24E-2</v>
      </c>
      <c r="E1396" s="80">
        <v>1</v>
      </c>
    </row>
    <row r="1397" spans="1:5">
      <c r="A1397" s="80">
        <v>109</v>
      </c>
      <c r="B1397" s="80">
        <v>-3.6624750000000006</v>
      </c>
      <c r="C1397" s="80">
        <v>15.226800000000001</v>
      </c>
      <c r="D1397" s="80">
        <v>2.24E-2</v>
      </c>
      <c r="E1397" s="80">
        <v>1</v>
      </c>
    </row>
    <row r="1398" spans="1:5">
      <c r="A1398" s="80">
        <v>110</v>
      </c>
      <c r="B1398" s="80">
        <v>-4.4888750000000002</v>
      </c>
      <c r="C1398" s="80">
        <v>15.226800000000001</v>
      </c>
      <c r="D1398" s="80">
        <v>2.24E-2</v>
      </c>
      <c r="E1398" s="80">
        <v>1</v>
      </c>
    </row>
    <row r="1399" spans="1:5">
      <c r="A1399" s="80">
        <v>111</v>
      </c>
      <c r="B1399" s="80">
        <v>-4.4888750000000002</v>
      </c>
      <c r="C1399" s="80">
        <v>16.0532</v>
      </c>
      <c r="D1399" s="80">
        <v>2.24E-2</v>
      </c>
      <c r="E1399" s="80">
        <v>1</v>
      </c>
    </row>
    <row r="1400" spans="1:5">
      <c r="A1400" s="80">
        <v>112</v>
      </c>
      <c r="B1400" s="80">
        <v>-3.6624750000000006</v>
      </c>
      <c r="C1400" s="80">
        <v>16.0532</v>
      </c>
      <c r="D1400" s="80">
        <v>2.24E-2</v>
      </c>
      <c r="E1400" s="80">
        <v>1</v>
      </c>
    </row>
    <row r="1401" spans="1:5">
      <c r="A1401" s="80">
        <v>113</v>
      </c>
      <c r="B1401" s="80">
        <v>-3.5918749999999999</v>
      </c>
      <c r="C1401" s="80">
        <v>15.226800000000001</v>
      </c>
      <c r="D1401" s="80">
        <v>2.24E-2</v>
      </c>
      <c r="E1401" s="80">
        <v>1</v>
      </c>
    </row>
    <row r="1402" spans="1:5">
      <c r="A1402" s="80">
        <v>114</v>
      </c>
      <c r="B1402" s="80">
        <v>-4.4182749999999995</v>
      </c>
      <c r="C1402" s="80">
        <v>15.226800000000001</v>
      </c>
      <c r="D1402" s="80">
        <v>2.24E-2</v>
      </c>
      <c r="E1402" s="80">
        <v>1</v>
      </c>
    </row>
    <row r="1403" spans="1:5">
      <c r="A1403" s="80">
        <v>115</v>
      </c>
      <c r="B1403" s="80">
        <v>-4.4182749999999995</v>
      </c>
      <c r="C1403" s="80">
        <v>16.0532</v>
      </c>
      <c r="D1403" s="80">
        <v>2.24E-2</v>
      </c>
      <c r="E1403" s="80">
        <v>1</v>
      </c>
    </row>
    <row r="1404" spans="1:5">
      <c r="A1404" s="80">
        <v>116</v>
      </c>
      <c r="B1404" s="80">
        <v>-3.5918749999999999</v>
      </c>
      <c r="C1404" s="80">
        <v>16.0532</v>
      </c>
      <c r="D1404" s="80">
        <v>2.24E-2</v>
      </c>
      <c r="E1404" s="80">
        <v>1</v>
      </c>
    </row>
    <row r="1405" spans="1:5">
      <c r="A1405" s="80">
        <v>117</v>
      </c>
      <c r="B1405" s="80">
        <v>-3.5259999999999998</v>
      </c>
      <c r="C1405" s="80">
        <v>15.226800000000001</v>
      </c>
      <c r="D1405" s="80">
        <v>2.24E-2</v>
      </c>
      <c r="E1405" s="80">
        <v>1</v>
      </c>
    </row>
    <row r="1406" spans="1:5">
      <c r="A1406" s="80">
        <v>118</v>
      </c>
      <c r="B1406" s="80">
        <v>-4.3524000000000003</v>
      </c>
      <c r="C1406" s="80">
        <v>15.226800000000001</v>
      </c>
      <c r="D1406" s="80">
        <v>2.24E-2</v>
      </c>
      <c r="E1406" s="80">
        <v>1</v>
      </c>
    </row>
    <row r="1407" spans="1:5">
      <c r="A1407" s="80">
        <v>119</v>
      </c>
      <c r="B1407" s="80">
        <v>-4.3524000000000003</v>
      </c>
      <c r="C1407" s="80">
        <v>16.0532</v>
      </c>
      <c r="D1407" s="80">
        <v>2.24E-2</v>
      </c>
      <c r="E1407" s="80">
        <v>1</v>
      </c>
    </row>
    <row r="1408" spans="1:5">
      <c r="A1408" s="80">
        <v>120</v>
      </c>
      <c r="B1408" s="80">
        <v>-3.5259999999999998</v>
      </c>
      <c r="C1408" s="80">
        <v>16.0532</v>
      </c>
      <c r="D1408" s="80">
        <v>2.24E-2</v>
      </c>
      <c r="E1408" s="80">
        <v>1</v>
      </c>
    </row>
    <row r="1409" spans="1:5">
      <c r="A1409" s="80">
        <v>121</v>
      </c>
      <c r="B1409" s="80">
        <v>-3.4907750000000002</v>
      </c>
      <c r="C1409" s="80">
        <v>15.226800000000001</v>
      </c>
      <c r="D1409" s="80">
        <v>2.24E-2</v>
      </c>
      <c r="E1409" s="80">
        <v>1</v>
      </c>
    </row>
    <row r="1410" spans="1:5">
      <c r="A1410" s="80">
        <v>122</v>
      </c>
      <c r="B1410" s="80">
        <v>-4.3171749999999998</v>
      </c>
      <c r="C1410" s="80">
        <v>15.226800000000001</v>
      </c>
      <c r="D1410" s="80">
        <v>2.24E-2</v>
      </c>
      <c r="E1410" s="80">
        <v>1</v>
      </c>
    </row>
    <row r="1411" spans="1:5">
      <c r="A1411" s="80">
        <v>123</v>
      </c>
      <c r="B1411" s="80">
        <v>-4.3171749999999998</v>
      </c>
      <c r="C1411" s="80">
        <v>16.0532</v>
      </c>
      <c r="D1411" s="80">
        <v>2.24E-2</v>
      </c>
      <c r="E1411" s="80">
        <v>1</v>
      </c>
    </row>
    <row r="1412" spans="1:5">
      <c r="A1412" s="80">
        <v>124</v>
      </c>
      <c r="B1412" s="80">
        <v>-3.4907750000000002</v>
      </c>
      <c r="C1412" s="80">
        <v>16.0532</v>
      </c>
      <c r="D1412" s="80">
        <v>2.24E-2</v>
      </c>
      <c r="E1412" s="80">
        <v>1</v>
      </c>
    </row>
    <row r="1413" spans="1:5">
      <c r="A1413" s="80">
        <v>125</v>
      </c>
      <c r="B1413" s="80">
        <v>-3.4596</v>
      </c>
      <c r="C1413" s="80">
        <v>15.226800000000001</v>
      </c>
      <c r="D1413" s="80">
        <v>2.24E-2</v>
      </c>
      <c r="E1413" s="80">
        <v>1</v>
      </c>
    </row>
    <row r="1414" spans="1:5">
      <c r="A1414" s="80">
        <v>126</v>
      </c>
      <c r="B1414" s="80">
        <v>-4.2859999999999996</v>
      </c>
      <c r="C1414" s="80">
        <v>15.226800000000001</v>
      </c>
      <c r="D1414" s="80">
        <v>2.24E-2</v>
      </c>
      <c r="E1414" s="80">
        <v>1</v>
      </c>
    </row>
    <row r="1415" spans="1:5">
      <c r="A1415" s="80">
        <v>127</v>
      </c>
      <c r="B1415" s="80">
        <v>-4.2859999999999996</v>
      </c>
      <c r="C1415" s="80">
        <v>16.0532</v>
      </c>
      <c r="D1415" s="80">
        <v>2.24E-2</v>
      </c>
      <c r="E1415" s="80">
        <v>1</v>
      </c>
    </row>
    <row r="1416" spans="1:5">
      <c r="A1416" s="80">
        <v>128</v>
      </c>
      <c r="B1416" s="80">
        <v>-3.4596</v>
      </c>
      <c r="C1416" s="80">
        <v>16.0532</v>
      </c>
      <c r="D1416" s="80">
        <v>2.24E-2</v>
      </c>
      <c r="E1416" s="80">
        <v>1</v>
      </c>
    </row>
    <row r="1417" spans="1:5">
      <c r="A1417" s="80">
        <v>129</v>
      </c>
      <c r="B1417" s="80">
        <v>-3.403575</v>
      </c>
      <c r="C1417" s="80">
        <v>15.226800000000001</v>
      </c>
      <c r="D1417" s="80">
        <v>2.24E-2</v>
      </c>
      <c r="E1417" s="80">
        <v>1</v>
      </c>
    </row>
    <row r="1418" spans="1:5">
      <c r="A1418" s="80">
        <v>130</v>
      </c>
      <c r="B1418" s="80">
        <v>-4.2299749999999996</v>
      </c>
      <c r="C1418" s="80">
        <v>15.226800000000001</v>
      </c>
      <c r="D1418" s="80">
        <v>2.24E-2</v>
      </c>
      <c r="E1418" s="80">
        <v>1</v>
      </c>
    </row>
    <row r="1419" spans="1:5">
      <c r="A1419" s="80">
        <v>131</v>
      </c>
      <c r="B1419" s="80">
        <v>-4.2299749999999996</v>
      </c>
      <c r="C1419" s="80">
        <v>16.0532</v>
      </c>
      <c r="D1419" s="80">
        <v>2.24E-2</v>
      </c>
      <c r="E1419" s="80">
        <v>1</v>
      </c>
    </row>
    <row r="1420" spans="1:5">
      <c r="A1420" s="80">
        <v>132</v>
      </c>
      <c r="B1420" s="80">
        <v>-3.403575</v>
      </c>
      <c r="C1420" s="80">
        <v>16.0532</v>
      </c>
      <c r="D1420" s="80">
        <v>2.24E-2</v>
      </c>
      <c r="E1420" s="80">
        <v>1</v>
      </c>
    </row>
    <row r="1421" spans="1:5">
      <c r="A1421" s="80">
        <v>133</v>
      </c>
      <c r="B1421" s="80">
        <v>-3.3463250000000002</v>
      </c>
      <c r="C1421" s="80">
        <v>15.226800000000001</v>
      </c>
      <c r="D1421" s="80">
        <v>2.24E-2</v>
      </c>
      <c r="E1421" s="80">
        <v>1</v>
      </c>
    </row>
    <row r="1422" spans="1:5">
      <c r="A1422" s="80">
        <v>134</v>
      </c>
      <c r="B1422" s="80">
        <v>-4.1727249999999998</v>
      </c>
      <c r="C1422" s="80">
        <v>15.226800000000001</v>
      </c>
      <c r="D1422" s="80">
        <v>2.24E-2</v>
      </c>
      <c r="E1422" s="80">
        <v>1</v>
      </c>
    </row>
    <row r="1423" spans="1:5">
      <c r="A1423" s="80">
        <v>135</v>
      </c>
      <c r="B1423" s="80">
        <v>-4.1727249999999998</v>
      </c>
      <c r="C1423" s="80">
        <v>16.0532</v>
      </c>
      <c r="D1423" s="80">
        <v>2.24E-2</v>
      </c>
      <c r="E1423" s="80">
        <v>1</v>
      </c>
    </row>
    <row r="1424" spans="1:5">
      <c r="A1424" s="80">
        <v>136</v>
      </c>
      <c r="B1424" s="80">
        <v>-3.3463250000000002</v>
      </c>
      <c r="C1424" s="80">
        <v>16.0532</v>
      </c>
      <c r="D1424" s="80">
        <v>2.24E-2</v>
      </c>
      <c r="E1424" s="80">
        <v>1</v>
      </c>
    </row>
    <row r="1425" spans="1:5">
      <c r="A1425" s="80">
        <v>137</v>
      </c>
      <c r="B1425" s="80">
        <v>-3.2918000000000003</v>
      </c>
      <c r="C1425" s="80">
        <v>15.226800000000001</v>
      </c>
      <c r="D1425" s="80">
        <v>2.24E-2</v>
      </c>
      <c r="E1425" s="80">
        <v>1</v>
      </c>
    </row>
    <row r="1426" spans="1:5">
      <c r="A1426" s="80">
        <v>138</v>
      </c>
      <c r="B1426" s="80">
        <v>-4.1181999999999999</v>
      </c>
      <c r="C1426" s="80">
        <v>15.226800000000001</v>
      </c>
      <c r="D1426" s="80">
        <v>2.24E-2</v>
      </c>
      <c r="E1426" s="80">
        <v>1</v>
      </c>
    </row>
    <row r="1427" spans="1:5">
      <c r="A1427" s="80">
        <v>139</v>
      </c>
      <c r="B1427" s="80">
        <v>-4.1181999999999999</v>
      </c>
      <c r="C1427" s="80">
        <v>16.0532</v>
      </c>
      <c r="D1427" s="80">
        <v>2.24E-2</v>
      </c>
      <c r="E1427" s="80">
        <v>1</v>
      </c>
    </row>
    <row r="1428" spans="1:5">
      <c r="A1428" s="80">
        <v>140</v>
      </c>
      <c r="B1428" s="80">
        <v>-3.2918000000000003</v>
      </c>
      <c r="C1428" s="80">
        <v>16.0532</v>
      </c>
      <c r="D1428" s="80">
        <v>2.24E-2</v>
      </c>
      <c r="E1428" s="80">
        <v>1</v>
      </c>
    </row>
    <row r="1429" spans="1:5">
      <c r="A1429" s="80">
        <v>141</v>
      </c>
      <c r="B1429" s="80">
        <v>-3.2628000000000004</v>
      </c>
      <c r="C1429" s="80">
        <v>15.226800000000001</v>
      </c>
      <c r="D1429" s="80">
        <v>2.24E-2</v>
      </c>
      <c r="E1429" s="80">
        <v>1</v>
      </c>
    </row>
    <row r="1430" spans="1:5">
      <c r="A1430" s="80">
        <v>142</v>
      </c>
      <c r="B1430" s="80">
        <v>-4.0891999999999999</v>
      </c>
      <c r="C1430" s="80">
        <v>15.226800000000001</v>
      </c>
      <c r="D1430" s="80">
        <v>2.24E-2</v>
      </c>
      <c r="E1430" s="80">
        <v>1</v>
      </c>
    </row>
    <row r="1431" spans="1:5">
      <c r="A1431" s="80">
        <v>143</v>
      </c>
      <c r="B1431" s="80">
        <v>-4.0891999999999999</v>
      </c>
      <c r="C1431" s="80">
        <v>16.0532</v>
      </c>
      <c r="D1431" s="80">
        <v>2.24E-2</v>
      </c>
      <c r="E1431" s="80">
        <v>1</v>
      </c>
    </row>
    <row r="1432" spans="1:5">
      <c r="A1432" s="80">
        <v>144</v>
      </c>
      <c r="B1432" s="80">
        <v>-3.2628000000000004</v>
      </c>
      <c r="C1432" s="80">
        <v>16.0532</v>
      </c>
      <c r="D1432" s="80">
        <v>2.24E-2</v>
      </c>
      <c r="E1432" s="80">
        <v>1</v>
      </c>
    </row>
    <row r="1433" spans="1:5">
      <c r="A1433" s="80">
        <v>145</v>
      </c>
      <c r="B1433" s="80">
        <v>-3.2379750000000005</v>
      </c>
      <c r="C1433" s="80">
        <v>15.226800000000001</v>
      </c>
      <c r="D1433" s="80">
        <v>2.24E-2</v>
      </c>
      <c r="E1433" s="80">
        <v>1</v>
      </c>
    </row>
    <row r="1434" spans="1:5">
      <c r="A1434" s="80">
        <v>146</v>
      </c>
      <c r="B1434" s="80">
        <v>-4.0643750000000001</v>
      </c>
      <c r="C1434" s="80">
        <v>15.226800000000001</v>
      </c>
      <c r="D1434" s="80">
        <v>2.24E-2</v>
      </c>
      <c r="E1434" s="80">
        <v>1</v>
      </c>
    </row>
    <row r="1435" spans="1:5">
      <c r="A1435" s="80">
        <v>147</v>
      </c>
      <c r="B1435" s="80">
        <v>-4.0643750000000001</v>
      </c>
      <c r="C1435" s="80">
        <v>16.0532</v>
      </c>
      <c r="D1435" s="80">
        <v>2.24E-2</v>
      </c>
      <c r="E1435" s="80">
        <v>1</v>
      </c>
    </row>
    <row r="1436" spans="1:5">
      <c r="A1436" s="80">
        <v>148</v>
      </c>
      <c r="B1436" s="80">
        <v>-3.2379750000000005</v>
      </c>
      <c r="C1436" s="80">
        <v>16.0532</v>
      </c>
      <c r="D1436" s="80">
        <v>2.24E-2</v>
      </c>
      <c r="E1436" s="80">
        <v>1</v>
      </c>
    </row>
    <row r="1437" spans="1:5">
      <c r="A1437" s="80">
        <v>149</v>
      </c>
      <c r="B1437" s="80">
        <v>-3.1920500000000001</v>
      </c>
      <c r="C1437" s="80">
        <v>15.226800000000001</v>
      </c>
      <c r="D1437" s="80">
        <v>2.24E-2</v>
      </c>
      <c r="E1437" s="80">
        <v>1</v>
      </c>
    </row>
    <row r="1438" spans="1:5">
      <c r="A1438" s="80">
        <v>150</v>
      </c>
      <c r="B1438" s="80">
        <v>-4.0184499999999996</v>
      </c>
      <c r="C1438" s="80">
        <v>15.226800000000001</v>
      </c>
      <c r="D1438" s="80">
        <v>2.24E-2</v>
      </c>
      <c r="E1438" s="80">
        <v>1</v>
      </c>
    </row>
    <row r="1439" spans="1:5">
      <c r="A1439" s="80">
        <v>151</v>
      </c>
      <c r="B1439" s="80">
        <v>-4.0184499999999996</v>
      </c>
      <c r="C1439" s="80">
        <v>16.0532</v>
      </c>
      <c r="D1439" s="80">
        <v>2.24E-2</v>
      </c>
      <c r="E1439" s="80">
        <v>1</v>
      </c>
    </row>
    <row r="1440" spans="1:5">
      <c r="A1440" s="80">
        <v>152</v>
      </c>
      <c r="B1440" s="80">
        <v>-3.1920500000000001</v>
      </c>
      <c r="C1440" s="80">
        <v>16.0532</v>
      </c>
      <c r="D1440" s="80">
        <v>2.24E-2</v>
      </c>
      <c r="E1440" s="80">
        <v>1</v>
      </c>
    </row>
    <row r="1441" spans="1:5">
      <c r="A1441" s="80">
        <v>153</v>
      </c>
      <c r="B1441" s="80">
        <v>-3.1452749999999998</v>
      </c>
      <c r="C1441" s="80">
        <v>15.226800000000001</v>
      </c>
      <c r="D1441" s="80">
        <v>2.24E-2</v>
      </c>
      <c r="E1441" s="80">
        <v>1</v>
      </c>
    </row>
    <row r="1442" spans="1:5">
      <c r="A1442" s="80">
        <v>154</v>
      </c>
      <c r="B1442" s="80">
        <v>-3.9716750000000003</v>
      </c>
      <c r="C1442" s="80">
        <v>15.226800000000001</v>
      </c>
      <c r="D1442" s="80">
        <v>2.24E-2</v>
      </c>
      <c r="E1442" s="80">
        <v>1</v>
      </c>
    </row>
    <row r="1443" spans="1:5">
      <c r="A1443" s="80">
        <v>155</v>
      </c>
      <c r="B1443" s="80">
        <v>-3.9716750000000003</v>
      </c>
      <c r="C1443" s="80">
        <v>16.0532</v>
      </c>
      <c r="D1443" s="80">
        <v>2.24E-2</v>
      </c>
      <c r="E1443" s="80">
        <v>1</v>
      </c>
    </row>
    <row r="1444" spans="1:5">
      <c r="A1444" s="80">
        <v>156</v>
      </c>
      <c r="B1444" s="80">
        <v>-3.1452749999999998</v>
      </c>
      <c r="C1444" s="80">
        <v>16.0532</v>
      </c>
      <c r="D1444" s="80">
        <v>2.24E-2</v>
      </c>
      <c r="E1444" s="80">
        <v>1</v>
      </c>
    </row>
    <row r="1445" spans="1:5">
      <c r="A1445" s="80">
        <v>157</v>
      </c>
      <c r="B1445" s="80">
        <v>-3.1016750000000002</v>
      </c>
      <c r="C1445" s="80">
        <v>15.226800000000001</v>
      </c>
      <c r="D1445" s="80">
        <v>2.24E-2</v>
      </c>
      <c r="E1445" s="80">
        <v>1</v>
      </c>
    </row>
    <row r="1446" spans="1:5">
      <c r="A1446" s="80">
        <v>158</v>
      </c>
      <c r="B1446" s="80">
        <v>-3.9280749999999998</v>
      </c>
      <c r="C1446" s="80">
        <v>15.226800000000001</v>
      </c>
      <c r="D1446" s="80">
        <v>2.24E-2</v>
      </c>
      <c r="E1446" s="80">
        <v>1</v>
      </c>
    </row>
    <row r="1447" spans="1:5">
      <c r="A1447" s="80">
        <v>159</v>
      </c>
      <c r="B1447" s="80">
        <v>-3.9280749999999998</v>
      </c>
      <c r="C1447" s="80">
        <v>16.0532</v>
      </c>
      <c r="D1447" s="80">
        <v>2.24E-2</v>
      </c>
      <c r="E1447" s="80">
        <v>1</v>
      </c>
    </row>
    <row r="1448" spans="1:5">
      <c r="A1448" s="80">
        <v>160</v>
      </c>
      <c r="B1448" s="80">
        <v>-3.1016750000000002</v>
      </c>
      <c r="C1448" s="80">
        <v>16.0532</v>
      </c>
      <c r="D1448" s="80">
        <v>2.24E-2</v>
      </c>
      <c r="E1448" s="80">
        <v>1</v>
      </c>
    </row>
    <row r="1449" spans="1:5">
      <c r="A1449" s="80">
        <v>161</v>
      </c>
      <c r="B1449" s="80">
        <v>-3.0777999999999999</v>
      </c>
      <c r="C1449" s="80">
        <v>15.226800000000001</v>
      </c>
      <c r="D1449" s="80">
        <v>2.24E-2</v>
      </c>
      <c r="E1449" s="80">
        <v>1</v>
      </c>
    </row>
    <row r="1450" spans="1:5">
      <c r="A1450" s="80">
        <v>162</v>
      </c>
      <c r="B1450" s="80">
        <v>-3.9042000000000003</v>
      </c>
      <c r="C1450" s="80">
        <v>15.226800000000001</v>
      </c>
      <c r="D1450" s="80">
        <v>2.24E-2</v>
      </c>
      <c r="E1450" s="80">
        <v>1</v>
      </c>
    </row>
    <row r="1451" spans="1:5">
      <c r="A1451" s="80">
        <v>163</v>
      </c>
      <c r="B1451" s="80">
        <v>-3.9042000000000003</v>
      </c>
      <c r="C1451" s="80">
        <v>16.0532</v>
      </c>
      <c r="D1451" s="80">
        <v>2.24E-2</v>
      </c>
      <c r="E1451" s="80">
        <v>1</v>
      </c>
    </row>
    <row r="1452" spans="1:5">
      <c r="A1452" s="80">
        <v>164</v>
      </c>
      <c r="B1452" s="80">
        <v>-3.0777999999999999</v>
      </c>
      <c r="C1452" s="80">
        <v>16.0532</v>
      </c>
      <c r="D1452" s="80">
        <v>2.24E-2</v>
      </c>
      <c r="E1452" s="80">
        <v>1</v>
      </c>
    </row>
    <row r="1453" spans="1:5">
      <c r="A1453" s="80">
        <v>165</v>
      </c>
      <c r="B1453" s="80">
        <v>-3.0564499999999999</v>
      </c>
      <c r="C1453" s="80">
        <v>15.226800000000001</v>
      </c>
      <c r="D1453" s="80">
        <v>2.24E-2</v>
      </c>
      <c r="E1453" s="80">
        <v>1</v>
      </c>
    </row>
    <row r="1454" spans="1:5">
      <c r="A1454" s="80">
        <v>166</v>
      </c>
      <c r="B1454" s="80">
        <v>-3.8828499999999995</v>
      </c>
      <c r="C1454" s="80">
        <v>15.226800000000001</v>
      </c>
      <c r="D1454" s="80">
        <v>2.24E-2</v>
      </c>
      <c r="E1454" s="80">
        <v>1</v>
      </c>
    </row>
    <row r="1455" spans="1:5">
      <c r="A1455" s="80">
        <v>167</v>
      </c>
      <c r="B1455" s="80">
        <v>-3.8828499999999995</v>
      </c>
      <c r="C1455" s="80">
        <v>16.0532</v>
      </c>
      <c r="D1455" s="80">
        <v>2.24E-2</v>
      </c>
      <c r="E1455" s="80">
        <v>1</v>
      </c>
    </row>
    <row r="1456" spans="1:5">
      <c r="A1456" s="80">
        <v>168</v>
      </c>
      <c r="B1456" s="80">
        <v>-3.0564499999999999</v>
      </c>
      <c r="C1456" s="80">
        <v>16.0532</v>
      </c>
      <c r="D1456" s="80">
        <v>2.24E-2</v>
      </c>
      <c r="E1456" s="80">
        <v>1</v>
      </c>
    </row>
    <row r="1457" spans="1:5">
      <c r="A1457" s="80">
        <v>169</v>
      </c>
      <c r="B1457" s="80">
        <v>-3.0188499999999996</v>
      </c>
      <c r="C1457" s="80">
        <v>15.226800000000001</v>
      </c>
      <c r="D1457" s="80">
        <v>2.24E-2</v>
      </c>
      <c r="E1457" s="80">
        <v>1</v>
      </c>
    </row>
    <row r="1458" spans="1:5">
      <c r="A1458" s="80">
        <v>170</v>
      </c>
      <c r="B1458" s="80">
        <v>-3.8452500000000001</v>
      </c>
      <c r="C1458" s="80">
        <v>15.226800000000001</v>
      </c>
      <c r="D1458" s="80">
        <v>2.24E-2</v>
      </c>
      <c r="E1458" s="80">
        <v>1</v>
      </c>
    </row>
    <row r="1459" spans="1:5">
      <c r="A1459" s="80">
        <v>171</v>
      </c>
      <c r="B1459" s="80">
        <v>-3.8452500000000001</v>
      </c>
      <c r="C1459" s="80">
        <v>16.0532</v>
      </c>
      <c r="D1459" s="80">
        <v>2.24E-2</v>
      </c>
      <c r="E1459" s="80">
        <v>1</v>
      </c>
    </row>
    <row r="1460" spans="1:5">
      <c r="A1460" s="80">
        <v>172</v>
      </c>
      <c r="B1460" s="80">
        <v>-3.0188499999999996</v>
      </c>
      <c r="C1460" s="80">
        <v>16.0532</v>
      </c>
      <c r="D1460" s="80">
        <v>2.24E-2</v>
      </c>
      <c r="E1460" s="80">
        <v>1</v>
      </c>
    </row>
    <row r="1461" spans="1:5">
      <c r="A1461" s="80">
        <v>173</v>
      </c>
      <c r="B1461" s="80">
        <v>-2.9806749999999997</v>
      </c>
      <c r="C1461" s="80">
        <v>15.226800000000001</v>
      </c>
      <c r="D1461" s="80">
        <v>2.24E-2</v>
      </c>
      <c r="E1461" s="80">
        <v>1</v>
      </c>
    </row>
    <row r="1462" spans="1:5">
      <c r="A1462" s="80">
        <v>174</v>
      </c>
      <c r="B1462" s="80">
        <v>-3.8070750000000002</v>
      </c>
      <c r="C1462" s="80">
        <v>15.226800000000001</v>
      </c>
      <c r="D1462" s="80">
        <v>2.24E-2</v>
      </c>
      <c r="E1462" s="80">
        <v>1</v>
      </c>
    </row>
    <row r="1463" spans="1:5">
      <c r="A1463" s="80">
        <v>175</v>
      </c>
      <c r="B1463" s="80">
        <v>-3.8070750000000002</v>
      </c>
      <c r="C1463" s="80">
        <v>16.0532</v>
      </c>
      <c r="D1463" s="80">
        <v>2.24E-2</v>
      </c>
      <c r="E1463" s="80">
        <v>1</v>
      </c>
    </row>
    <row r="1464" spans="1:5">
      <c r="A1464" s="80">
        <v>176</v>
      </c>
      <c r="B1464" s="80">
        <v>-2.9806749999999997</v>
      </c>
      <c r="C1464" s="80">
        <v>16.0532</v>
      </c>
      <c r="D1464" s="80">
        <v>2.24E-2</v>
      </c>
      <c r="E1464" s="80">
        <v>1</v>
      </c>
    </row>
    <row r="1465" spans="1:5">
      <c r="A1465" s="80">
        <v>177</v>
      </c>
      <c r="B1465" s="80">
        <v>-2.9461000000000004</v>
      </c>
      <c r="C1465" s="80">
        <v>15.226800000000001</v>
      </c>
      <c r="D1465" s="80">
        <v>2.24E-2</v>
      </c>
      <c r="E1465" s="80">
        <v>1</v>
      </c>
    </row>
    <row r="1466" spans="1:5">
      <c r="A1466" s="80">
        <v>178</v>
      </c>
      <c r="B1466" s="80">
        <v>-3.7725</v>
      </c>
      <c r="C1466" s="80">
        <v>15.226800000000001</v>
      </c>
      <c r="D1466" s="80">
        <v>2.24E-2</v>
      </c>
      <c r="E1466" s="80">
        <v>1</v>
      </c>
    </row>
    <row r="1467" spans="1:5">
      <c r="A1467" s="80">
        <v>179</v>
      </c>
      <c r="B1467" s="80">
        <v>-3.7725</v>
      </c>
      <c r="C1467" s="80">
        <v>16.0532</v>
      </c>
      <c r="D1467" s="80">
        <v>2.24E-2</v>
      </c>
      <c r="E1467" s="80">
        <v>1</v>
      </c>
    </row>
    <row r="1468" spans="1:5">
      <c r="A1468" s="80">
        <v>180</v>
      </c>
      <c r="B1468" s="80">
        <v>-2.9461000000000004</v>
      </c>
      <c r="C1468" s="80">
        <v>16.0532</v>
      </c>
      <c r="D1468" s="80">
        <v>2.24E-2</v>
      </c>
      <c r="E1468" s="80">
        <v>1</v>
      </c>
    </row>
    <row r="1469" spans="1:5">
      <c r="A1469" s="80">
        <v>181</v>
      </c>
      <c r="B1469" s="80">
        <v>-2.9285249999999996</v>
      </c>
      <c r="C1469" s="80">
        <v>15.226800000000001</v>
      </c>
      <c r="D1469" s="80">
        <v>2.24E-2</v>
      </c>
      <c r="E1469" s="80">
        <v>1</v>
      </c>
    </row>
    <row r="1470" spans="1:5">
      <c r="A1470" s="80">
        <v>182</v>
      </c>
      <c r="B1470" s="80">
        <v>-3.7549250000000001</v>
      </c>
      <c r="C1470" s="80">
        <v>15.226800000000001</v>
      </c>
      <c r="D1470" s="80">
        <v>2.24E-2</v>
      </c>
      <c r="E1470" s="80">
        <v>1</v>
      </c>
    </row>
    <row r="1471" spans="1:5">
      <c r="A1471" s="80">
        <v>183</v>
      </c>
      <c r="B1471" s="80">
        <v>-3.7549250000000001</v>
      </c>
      <c r="C1471" s="80">
        <v>16.0532</v>
      </c>
      <c r="D1471" s="80">
        <v>2.24E-2</v>
      </c>
      <c r="E1471" s="80">
        <v>1</v>
      </c>
    </row>
    <row r="1472" spans="1:5">
      <c r="A1472" s="36">
        <v>184</v>
      </c>
      <c r="B1472" s="36">
        <v>-2.9285249999999996</v>
      </c>
      <c r="C1472" s="36">
        <v>16.0532</v>
      </c>
      <c r="D1472" s="36">
        <v>2.24E-2</v>
      </c>
      <c r="E1472" s="36">
        <v>1</v>
      </c>
    </row>
  </sheetData>
  <mergeCells count="46">
    <mergeCell ref="G169:G172"/>
    <mergeCell ref="G173:G176"/>
    <mergeCell ref="G177:G180"/>
    <mergeCell ref="G181:G184"/>
    <mergeCell ref="G145:G148"/>
    <mergeCell ref="G149:G152"/>
    <mergeCell ref="G153:G156"/>
    <mergeCell ref="G157:G160"/>
    <mergeCell ref="G161:G164"/>
    <mergeCell ref="G165:G168"/>
    <mergeCell ref="G141:G144"/>
    <mergeCell ref="G97:G100"/>
    <mergeCell ref="G101:G104"/>
    <mergeCell ref="G105:G108"/>
    <mergeCell ref="G109:G112"/>
    <mergeCell ref="G113:G116"/>
    <mergeCell ref="G117:G120"/>
    <mergeCell ref="G121:G124"/>
    <mergeCell ref="G125:G128"/>
    <mergeCell ref="G129:G132"/>
    <mergeCell ref="G133:G136"/>
    <mergeCell ref="G137:G140"/>
    <mergeCell ref="G93:G96"/>
    <mergeCell ref="G49:G52"/>
    <mergeCell ref="G53:G56"/>
    <mergeCell ref="G57:G60"/>
    <mergeCell ref="G61:G64"/>
    <mergeCell ref="G65:G68"/>
    <mergeCell ref="G69:G72"/>
    <mergeCell ref="G73:G76"/>
    <mergeCell ref="G77:G80"/>
    <mergeCell ref="G81:G84"/>
    <mergeCell ref="G85:G88"/>
    <mergeCell ref="G89:G92"/>
    <mergeCell ref="G45:G48"/>
    <mergeCell ref="G1:G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O219"/>
  <sheetViews>
    <sheetView topLeftCell="A43" workbookViewId="0">
      <selection activeCell="O195" sqref="O195"/>
    </sheetView>
  </sheetViews>
  <sheetFormatPr defaultRowHeight="13.5"/>
  <sheetData>
    <row r="1" spans="1:41">
      <c r="A1" s="167">
        <v>1</v>
      </c>
      <c r="B1" s="60">
        <v>1</v>
      </c>
      <c r="C1">
        <v>7.6698749999999993</v>
      </c>
      <c r="D1">
        <v>-16.0532</v>
      </c>
      <c r="E1">
        <v>2.24E-2</v>
      </c>
      <c r="F1">
        <v>1</v>
      </c>
      <c r="H1">
        <v>7.6698749999999993</v>
      </c>
      <c r="I1">
        <v>-13.373200000000001</v>
      </c>
      <c r="J1">
        <v>2.24E-2</v>
      </c>
      <c r="K1">
        <v>1</v>
      </c>
      <c r="M1">
        <v>7.6698749999999993</v>
      </c>
      <c r="N1">
        <v>12.546800000000001</v>
      </c>
      <c r="O1">
        <v>2.24E-2</v>
      </c>
      <c r="P1">
        <v>1</v>
      </c>
      <c r="R1">
        <v>7.6698749999999993</v>
      </c>
      <c r="S1">
        <v>15.226800000000001</v>
      </c>
      <c r="T1">
        <v>2.24E-2</v>
      </c>
      <c r="U1">
        <v>1</v>
      </c>
      <c r="W1">
        <v>-7.1350749999999996</v>
      </c>
      <c r="X1">
        <v>-15.761600000000001</v>
      </c>
      <c r="Y1">
        <v>3.04E-2</v>
      </c>
      <c r="Z1">
        <v>1</v>
      </c>
      <c r="AB1">
        <v>-7.1350749999999996</v>
      </c>
      <c r="AC1">
        <v>-13.081600000000002</v>
      </c>
      <c r="AD1">
        <v>3.04E-2</v>
      </c>
      <c r="AE1">
        <v>1</v>
      </c>
      <c r="AG1">
        <v>-7.1350749999999996</v>
      </c>
      <c r="AH1">
        <v>12.8384</v>
      </c>
      <c r="AI1">
        <v>3.04E-2</v>
      </c>
      <c r="AJ1">
        <v>1</v>
      </c>
      <c r="AL1">
        <v>-7.1350749999999996</v>
      </c>
      <c r="AM1">
        <v>15.5184</v>
      </c>
      <c r="AN1">
        <v>3.04E-2</v>
      </c>
      <c r="AO1">
        <v>1</v>
      </c>
    </row>
    <row r="2" spans="1:41">
      <c r="A2" s="168"/>
      <c r="B2" s="62">
        <v>2</v>
      </c>
      <c r="C2">
        <v>6.8434749999999998</v>
      </c>
      <c r="D2">
        <v>-16.0532</v>
      </c>
      <c r="E2">
        <v>2.24E-2</v>
      </c>
      <c r="F2">
        <v>1</v>
      </c>
      <c r="H2">
        <v>6.8434749999999998</v>
      </c>
      <c r="I2">
        <v>-13.373200000000001</v>
      </c>
      <c r="J2">
        <v>2.24E-2</v>
      </c>
      <c r="K2">
        <v>1</v>
      </c>
      <c r="M2">
        <v>6.8434749999999998</v>
      </c>
      <c r="N2">
        <v>12.546800000000001</v>
      </c>
      <c r="O2">
        <v>2.24E-2</v>
      </c>
      <c r="P2">
        <v>1</v>
      </c>
      <c r="R2">
        <v>6.8434749999999998</v>
      </c>
      <c r="S2">
        <v>15.226800000000001</v>
      </c>
      <c r="T2">
        <v>2.24E-2</v>
      </c>
      <c r="U2">
        <v>1</v>
      </c>
      <c r="W2">
        <v>-7.3782749999999995</v>
      </c>
      <c r="X2">
        <v>-15.761600000000001</v>
      </c>
      <c r="Y2">
        <v>3.04E-2</v>
      </c>
      <c r="Z2">
        <v>1</v>
      </c>
      <c r="AB2">
        <v>-7.3782749999999995</v>
      </c>
      <c r="AC2">
        <v>-13.081600000000002</v>
      </c>
      <c r="AD2">
        <v>3.04E-2</v>
      </c>
      <c r="AE2">
        <v>1</v>
      </c>
      <c r="AG2">
        <v>-7.3782749999999995</v>
      </c>
      <c r="AH2">
        <v>12.8384</v>
      </c>
      <c r="AI2">
        <v>3.04E-2</v>
      </c>
      <c r="AJ2">
        <v>1</v>
      </c>
      <c r="AL2">
        <v>-7.3782749999999995</v>
      </c>
      <c r="AM2">
        <v>15.5184</v>
      </c>
      <c r="AN2">
        <v>3.04E-2</v>
      </c>
      <c r="AO2">
        <v>1</v>
      </c>
    </row>
    <row r="3" spans="1:41">
      <c r="A3" s="168"/>
      <c r="B3" s="62">
        <v>3</v>
      </c>
      <c r="C3">
        <v>6.8434749999999998</v>
      </c>
      <c r="D3">
        <v>-15.226800000000001</v>
      </c>
      <c r="E3">
        <v>2.24E-2</v>
      </c>
      <c r="F3">
        <v>1</v>
      </c>
      <c r="H3">
        <v>6.8434749999999998</v>
      </c>
      <c r="I3">
        <v>-12.546800000000001</v>
      </c>
      <c r="J3">
        <v>2.24E-2</v>
      </c>
      <c r="K3">
        <v>1</v>
      </c>
      <c r="M3">
        <v>6.8434749999999998</v>
      </c>
      <c r="N3">
        <v>13.373200000000001</v>
      </c>
      <c r="O3">
        <v>2.24E-2</v>
      </c>
      <c r="P3">
        <v>1</v>
      </c>
      <c r="R3">
        <v>6.8434749999999998</v>
      </c>
      <c r="S3">
        <v>16.0532</v>
      </c>
      <c r="T3">
        <v>2.24E-2</v>
      </c>
      <c r="U3">
        <v>1</v>
      </c>
      <c r="W3">
        <v>-7.3782749999999995</v>
      </c>
      <c r="X3">
        <v>-15.5184</v>
      </c>
      <c r="Y3">
        <v>3.04E-2</v>
      </c>
      <c r="Z3">
        <v>1</v>
      </c>
      <c r="AB3">
        <v>-7.3782749999999995</v>
      </c>
      <c r="AC3">
        <v>-12.8384</v>
      </c>
      <c r="AD3">
        <v>3.04E-2</v>
      </c>
      <c r="AE3">
        <v>1</v>
      </c>
      <c r="AG3">
        <v>-7.3782749999999995</v>
      </c>
      <c r="AH3">
        <v>13.081600000000002</v>
      </c>
      <c r="AI3">
        <v>3.04E-2</v>
      </c>
      <c r="AJ3">
        <v>1</v>
      </c>
      <c r="AL3">
        <v>-7.3782749999999995</v>
      </c>
      <c r="AM3">
        <v>15.761600000000001</v>
      </c>
      <c r="AN3">
        <v>3.04E-2</v>
      </c>
      <c r="AO3">
        <v>1</v>
      </c>
    </row>
    <row r="4" spans="1:41">
      <c r="A4" s="169"/>
      <c r="B4" s="64">
        <v>4</v>
      </c>
      <c r="C4">
        <v>7.6698749999999993</v>
      </c>
      <c r="D4">
        <v>-15.226800000000001</v>
      </c>
      <c r="E4">
        <v>2.24E-2</v>
      </c>
      <c r="F4">
        <v>1</v>
      </c>
      <c r="H4">
        <v>7.6698749999999993</v>
      </c>
      <c r="I4">
        <v>-12.546800000000001</v>
      </c>
      <c r="J4">
        <v>2.24E-2</v>
      </c>
      <c r="K4">
        <v>1</v>
      </c>
      <c r="M4">
        <v>7.6698749999999993</v>
      </c>
      <c r="N4">
        <v>13.373200000000001</v>
      </c>
      <c r="O4">
        <v>2.24E-2</v>
      </c>
      <c r="P4">
        <v>1</v>
      </c>
      <c r="R4">
        <v>7.6698749999999993</v>
      </c>
      <c r="S4">
        <v>16.0532</v>
      </c>
      <c r="T4">
        <v>2.24E-2</v>
      </c>
      <c r="U4">
        <v>1</v>
      </c>
      <c r="W4">
        <v>-7.1350749999999996</v>
      </c>
      <c r="X4">
        <v>-15.5184</v>
      </c>
      <c r="Y4">
        <v>3.04E-2</v>
      </c>
      <c r="Z4">
        <v>1</v>
      </c>
      <c r="AB4">
        <v>-7.1350749999999996</v>
      </c>
      <c r="AC4">
        <v>-12.8384</v>
      </c>
      <c r="AD4">
        <v>3.04E-2</v>
      </c>
      <c r="AE4">
        <v>1</v>
      </c>
      <c r="AG4">
        <v>-7.1350749999999996</v>
      </c>
      <c r="AH4">
        <v>13.081600000000002</v>
      </c>
      <c r="AI4">
        <v>3.04E-2</v>
      </c>
      <c r="AJ4">
        <v>1</v>
      </c>
      <c r="AL4">
        <v>-7.1350749999999996</v>
      </c>
      <c r="AM4">
        <v>15.761600000000001</v>
      </c>
      <c r="AN4">
        <v>3.04E-2</v>
      </c>
      <c r="AO4">
        <v>1</v>
      </c>
    </row>
    <row r="5" spans="1:41">
      <c r="A5" s="168">
        <v>2</v>
      </c>
      <c r="B5" s="62">
        <v>1</v>
      </c>
      <c r="C5">
        <v>7.4712250000000004</v>
      </c>
      <c r="D5">
        <v>-16.0532</v>
      </c>
      <c r="E5">
        <v>2.24E-2</v>
      </c>
      <c r="F5">
        <v>1</v>
      </c>
      <c r="H5">
        <v>7.4712250000000004</v>
      </c>
      <c r="I5">
        <v>-13.373200000000001</v>
      </c>
      <c r="J5">
        <v>2.24E-2</v>
      </c>
      <c r="K5">
        <v>1</v>
      </c>
      <c r="M5">
        <v>7.4712250000000004</v>
      </c>
      <c r="N5">
        <v>12.546800000000001</v>
      </c>
      <c r="O5">
        <v>2.24E-2</v>
      </c>
      <c r="P5">
        <v>1</v>
      </c>
      <c r="R5">
        <v>7.4712250000000004</v>
      </c>
      <c r="S5">
        <v>15.226800000000001</v>
      </c>
      <c r="T5">
        <v>2.24E-2</v>
      </c>
      <c r="U5">
        <v>1</v>
      </c>
      <c r="W5">
        <v>-6.9364250000000007</v>
      </c>
      <c r="X5">
        <v>-15.761600000000001</v>
      </c>
      <c r="Y5">
        <v>3.04E-2</v>
      </c>
      <c r="Z5">
        <v>1</v>
      </c>
      <c r="AB5">
        <v>-6.9364250000000007</v>
      </c>
      <c r="AC5">
        <v>-13.081600000000002</v>
      </c>
      <c r="AD5">
        <v>3.04E-2</v>
      </c>
      <c r="AE5">
        <v>1</v>
      </c>
      <c r="AG5">
        <v>-6.9364250000000007</v>
      </c>
      <c r="AH5">
        <v>12.8384</v>
      </c>
      <c r="AI5">
        <v>3.04E-2</v>
      </c>
      <c r="AJ5">
        <v>1</v>
      </c>
      <c r="AL5">
        <v>-6.9364250000000007</v>
      </c>
      <c r="AM5">
        <v>15.5184</v>
      </c>
      <c r="AN5">
        <v>3.04E-2</v>
      </c>
      <c r="AO5">
        <v>1</v>
      </c>
    </row>
    <row r="6" spans="1:41">
      <c r="A6" s="168"/>
      <c r="B6" s="62">
        <v>2</v>
      </c>
      <c r="C6">
        <v>6.6448250000000009</v>
      </c>
      <c r="D6">
        <v>-16.0532</v>
      </c>
      <c r="E6">
        <v>2.24E-2</v>
      </c>
      <c r="F6">
        <v>1</v>
      </c>
      <c r="H6">
        <v>6.6448250000000009</v>
      </c>
      <c r="I6">
        <v>-13.373200000000001</v>
      </c>
      <c r="J6">
        <v>2.24E-2</v>
      </c>
      <c r="K6">
        <v>1</v>
      </c>
      <c r="M6">
        <v>6.6448250000000009</v>
      </c>
      <c r="N6">
        <v>12.546800000000001</v>
      </c>
      <c r="O6">
        <v>2.24E-2</v>
      </c>
      <c r="P6">
        <v>1</v>
      </c>
      <c r="R6">
        <v>6.6448250000000009</v>
      </c>
      <c r="S6">
        <v>15.226800000000001</v>
      </c>
      <c r="T6">
        <v>2.24E-2</v>
      </c>
      <c r="U6">
        <v>1</v>
      </c>
      <c r="W6">
        <v>-7.1796250000000006</v>
      </c>
      <c r="X6">
        <v>-15.761600000000001</v>
      </c>
      <c r="Y6">
        <v>3.04E-2</v>
      </c>
      <c r="Z6">
        <v>1</v>
      </c>
      <c r="AB6">
        <v>-7.1796250000000006</v>
      </c>
      <c r="AC6">
        <v>-13.081600000000002</v>
      </c>
      <c r="AD6">
        <v>3.04E-2</v>
      </c>
      <c r="AE6">
        <v>1</v>
      </c>
      <c r="AG6">
        <v>-7.1796250000000006</v>
      </c>
      <c r="AH6">
        <v>12.8384</v>
      </c>
      <c r="AI6">
        <v>3.04E-2</v>
      </c>
      <c r="AJ6">
        <v>1</v>
      </c>
      <c r="AL6">
        <v>-7.1796250000000006</v>
      </c>
      <c r="AM6">
        <v>15.5184</v>
      </c>
      <c r="AN6">
        <v>3.04E-2</v>
      </c>
      <c r="AO6">
        <v>1</v>
      </c>
    </row>
    <row r="7" spans="1:41">
      <c r="A7" s="168"/>
      <c r="B7" s="62">
        <v>3</v>
      </c>
      <c r="C7">
        <v>6.6448250000000009</v>
      </c>
      <c r="D7">
        <v>-15.226800000000001</v>
      </c>
      <c r="E7">
        <v>2.24E-2</v>
      </c>
      <c r="F7">
        <v>1</v>
      </c>
      <c r="H7">
        <v>6.6448250000000009</v>
      </c>
      <c r="I7">
        <v>-12.546800000000001</v>
      </c>
      <c r="J7">
        <v>2.24E-2</v>
      </c>
      <c r="K7">
        <v>1</v>
      </c>
      <c r="M7">
        <v>6.6448250000000009</v>
      </c>
      <c r="N7">
        <v>13.373200000000001</v>
      </c>
      <c r="O7">
        <v>2.24E-2</v>
      </c>
      <c r="P7">
        <v>1</v>
      </c>
      <c r="R7">
        <v>6.6448250000000009</v>
      </c>
      <c r="S7">
        <v>16.0532</v>
      </c>
      <c r="T7">
        <v>2.24E-2</v>
      </c>
      <c r="U7">
        <v>1</v>
      </c>
      <c r="W7">
        <v>-7.1796250000000006</v>
      </c>
      <c r="X7">
        <v>-15.5184</v>
      </c>
      <c r="Y7">
        <v>3.04E-2</v>
      </c>
      <c r="Z7">
        <v>1</v>
      </c>
      <c r="AB7">
        <v>-7.1796250000000006</v>
      </c>
      <c r="AC7">
        <v>-12.8384</v>
      </c>
      <c r="AD7">
        <v>3.04E-2</v>
      </c>
      <c r="AE7">
        <v>1</v>
      </c>
      <c r="AG7">
        <v>-7.1796250000000006</v>
      </c>
      <c r="AH7">
        <v>13.081600000000002</v>
      </c>
      <c r="AI7">
        <v>3.04E-2</v>
      </c>
      <c r="AJ7">
        <v>1</v>
      </c>
      <c r="AL7">
        <v>-7.1796250000000006</v>
      </c>
      <c r="AM7">
        <v>15.761600000000001</v>
      </c>
      <c r="AN7">
        <v>3.04E-2</v>
      </c>
      <c r="AO7">
        <v>1</v>
      </c>
    </row>
    <row r="8" spans="1:41">
      <c r="A8" s="168"/>
      <c r="B8" s="62">
        <v>4</v>
      </c>
      <c r="C8">
        <v>7.4712250000000004</v>
      </c>
      <c r="D8">
        <v>-15.226800000000001</v>
      </c>
      <c r="E8">
        <v>2.24E-2</v>
      </c>
      <c r="F8">
        <v>1</v>
      </c>
      <c r="H8">
        <v>7.4712250000000004</v>
      </c>
      <c r="I8">
        <v>-12.546800000000001</v>
      </c>
      <c r="J8">
        <v>2.24E-2</v>
      </c>
      <c r="K8">
        <v>1</v>
      </c>
      <c r="M8">
        <v>7.4712250000000004</v>
      </c>
      <c r="N8">
        <v>13.373200000000001</v>
      </c>
      <c r="O8">
        <v>2.24E-2</v>
      </c>
      <c r="P8">
        <v>1</v>
      </c>
      <c r="R8">
        <v>7.4712250000000004</v>
      </c>
      <c r="S8">
        <v>16.0532</v>
      </c>
      <c r="T8">
        <v>2.24E-2</v>
      </c>
      <c r="U8">
        <v>1</v>
      </c>
      <c r="W8">
        <v>-6.9364250000000007</v>
      </c>
      <c r="X8">
        <v>-15.5184</v>
      </c>
      <c r="Y8">
        <v>3.04E-2</v>
      </c>
      <c r="Z8">
        <v>1</v>
      </c>
      <c r="AB8">
        <v>-6.9364250000000007</v>
      </c>
      <c r="AC8">
        <v>-12.8384</v>
      </c>
      <c r="AD8">
        <v>3.04E-2</v>
      </c>
      <c r="AE8">
        <v>1</v>
      </c>
      <c r="AG8">
        <v>-6.9364250000000007</v>
      </c>
      <c r="AH8">
        <v>13.081600000000002</v>
      </c>
      <c r="AI8">
        <v>3.04E-2</v>
      </c>
      <c r="AJ8">
        <v>1</v>
      </c>
      <c r="AL8">
        <v>-6.9364250000000007</v>
      </c>
      <c r="AM8">
        <v>15.761600000000001</v>
      </c>
      <c r="AN8">
        <v>3.04E-2</v>
      </c>
      <c r="AO8">
        <v>1</v>
      </c>
    </row>
    <row r="9" spans="1:41">
      <c r="A9" s="167">
        <v>3</v>
      </c>
      <c r="B9" s="60">
        <v>1</v>
      </c>
      <c r="C9">
        <v>7.2355999999999998</v>
      </c>
      <c r="D9">
        <v>-16.0532</v>
      </c>
      <c r="E9">
        <v>2.24E-2</v>
      </c>
      <c r="F9">
        <v>1</v>
      </c>
      <c r="H9">
        <v>7.2355999999999998</v>
      </c>
      <c r="I9">
        <v>-13.373200000000001</v>
      </c>
      <c r="J9">
        <v>2.24E-2</v>
      </c>
      <c r="K9">
        <v>1</v>
      </c>
      <c r="M9">
        <v>7.2355999999999998</v>
      </c>
      <c r="N9">
        <v>12.546800000000001</v>
      </c>
      <c r="O9">
        <v>2.24E-2</v>
      </c>
      <c r="P9">
        <v>1</v>
      </c>
      <c r="R9">
        <v>7.2355999999999998</v>
      </c>
      <c r="S9">
        <v>15.226800000000001</v>
      </c>
      <c r="T9">
        <v>2.24E-2</v>
      </c>
      <c r="U9">
        <v>1</v>
      </c>
      <c r="W9">
        <v>-6.7008000000000001</v>
      </c>
      <c r="X9">
        <v>-15.761600000000001</v>
      </c>
      <c r="Y9">
        <v>3.04E-2</v>
      </c>
      <c r="Z9">
        <v>1</v>
      </c>
      <c r="AB9">
        <v>-6.7008000000000001</v>
      </c>
      <c r="AC9">
        <v>-13.081600000000002</v>
      </c>
      <c r="AD9">
        <v>3.04E-2</v>
      </c>
      <c r="AE9">
        <v>1</v>
      </c>
      <c r="AG9">
        <v>-6.7008000000000001</v>
      </c>
      <c r="AH9">
        <v>12.8384</v>
      </c>
      <c r="AI9">
        <v>3.04E-2</v>
      </c>
      <c r="AJ9">
        <v>1</v>
      </c>
      <c r="AL9">
        <v>-6.7008000000000001</v>
      </c>
      <c r="AM9">
        <v>15.5184</v>
      </c>
      <c r="AN9">
        <v>3.04E-2</v>
      </c>
      <c r="AO9">
        <v>1</v>
      </c>
    </row>
    <row r="10" spans="1:41">
      <c r="A10" s="168"/>
      <c r="B10" s="62">
        <v>2</v>
      </c>
      <c r="C10">
        <v>6.4092000000000002</v>
      </c>
      <c r="D10">
        <v>-16.0532</v>
      </c>
      <c r="E10">
        <v>2.24E-2</v>
      </c>
      <c r="F10">
        <v>1</v>
      </c>
      <c r="H10">
        <v>6.4092000000000002</v>
      </c>
      <c r="I10">
        <v>-13.373200000000001</v>
      </c>
      <c r="J10">
        <v>2.24E-2</v>
      </c>
      <c r="K10">
        <v>1</v>
      </c>
      <c r="M10">
        <v>6.4092000000000002</v>
      </c>
      <c r="N10">
        <v>12.546800000000001</v>
      </c>
      <c r="O10">
        <v>2.24E-2</v>
      </c>
      <c r="P10">
        <v>1</v>
      </c>
      <c r="R10">
        <v>6.4092000000000002</v>
      </c>
      <c r="S10">
        <v>15.226800000000001</v>
      </c>
      <c r="T10">
        <v>2.24E-2</v>
      </c>
      <c r="U10">
        <v>1</v>
      </c>
      <c r="W10">
        <v>-6.944</v>
      </c>
      <c r="X10">
        <v>-15.761600000000001</v>
      </c>
      <c r="Y10">
        <v>3.04E-2</v>
      </c>
      <c r="Z10">
        <v>1</v>
      </c>
      <c r="AB10">
        <v>-6.944</v>
      </c>
      <c r="AC10">
        <v>-13.081600000000002</v>
      </c>
      <c r="AD10">
        <v>3.04E-2</v>
      </c>
      <c r="AE10">
        <v>1</v>
      </c>
      <c r="AG10">
        <v>-6.944</v>
      </c>
      <c r="AH10">
        <v>12.8384</v>
      </c>
      <c r="AI10">
        <v>3.04E-2</v>
      </c>
      <c r="AJ10">
        <v>1</v>
      </c>
      <c r="AL10">
        <v>-6.944</v>
      </c>
      <c r="AM10">
        <v>15.5184</v>
      </c>
      <c r="AN10">
        <v>3.04E-2</v>
      </c>
      <c r="AO10">
        <v>1</v>
      </c>
    </row>
    <row r="11" spans="1:41">
      <c r="A11" s="168"/>
      <c r="B11" s="62">
        <v>3</v>
      </c>
      <c r="C11">
        <v>6.4092000000000002</v>
      </c>
      <c r="D11">
        <v>-15.226800000000001</v>
      </c>
      <c r="E11">
        <v>2.24E-2</v>
      </c>
      <c r="F11">
        <v>1</v>
      </c>
      <c r="H11">
        <v>6.4092000000000002</v>
      </c>
      <c r="I11">
        <v>-12.546800000000001</v>
      </c>
      <c r="J11">
        <v>2.24E-2</v>
      </c>
      <c r="K11">
        <v>1</v>
      </c>
      <c r="M11">
        <v>6.4092000000000002</v>
      </c>
      <c r="N11">
        <v>13.373200000000001</v>
      </c>
      <c r="O11">
        <v>2.24E-2</v>
      </c>
      <c r="P11">
        <v>1</v>
      </c>
      <c r="R11">
        <v>6.4092000000000002</v>
      </c>
      <c r="S11">
        <v>16.0532</v>
      </c>
      <c r="T11">
        <v>2.24E-2</v>
      </c>
      <c r="U11">
        <v>1</v>
      </c>
      <c r="W11">
        <v>-6.944</v>
      </c>
      <c r="X11">
        <v>-15.5184</v>
      </c>
      <c r="Y11">
        <v>3.04E-2</v>
      </c>
      <c r="Z11">
        <v>1</v>
      </c>
      <c r="AB11">
        <v>-6.944</v>
      </c>
      <c r="AC11">
        <v>-12.8384</v>
      </c>
      <c r="AD11">
        <v>3.04E-2</v>
      </c>
      <c r="AE11">
        <v>1</v>
      </c>
      <c r="AG11">
        <v>-6.944</v>
      </c>
      <c r="AH11">
        <v>13.081600000000002</v>
      </c>
      <c r="AI11">
        <v>3.04E-2</v>
      </c>
      <c r="AJ11">
        <v>1</v>
      </c>
      <c r="AL11">
        <v>-6.944</v>
      </c>
      <c r="AM11">
        <v>15.761600000000001</v>
      </c>
      <c r="AN11">
        <v>3.04E-2</v>
      </c>
      <c r="AO11">
        <v>1</v>
      </c>
    </row>
    <row r="12" spans="1:41">
      <c r="A12" s="169"/>
      <c r="B12" s="64">
        <v>4</v>
      </c>
      <c r="C12">
        <v>7.2355999999999998</v>
      </c>
      <c r="D12">
        <v>-15.226800000000001</v>
      </c>
      <c r="E12">
        <v>2.24E-2</v>
      </c>
      <c r="F12">
        <v>1</v>
      </c>
      <c r="H12">
        <v>7.2355999999999998</v>
      </c>
      <c r="I12">
        <v>-12.546800000000001</v>
      </c>
      <c r="J12">
        <v>2.24E-2</v>
      </c>
      <c r="K12">
        <v>1</v>
      </c>
      <c r="M12">
        <v>7.2355999999999998</v>
      </c>
      <c r="N12">
        <v>13.373200000000001</v>
      </c>
      <c r="O12">
        <v>2.24E-2</v>
      </c>
      <c r="P12">
        <v>1</v>
      </c>
      <c r="R12">
        <v>7.2355999999999998</v>
      </c>
      <c r="S12">
        <v>16.0532</v>
      </c>
      <c r="T12">
        <v>2.24E-2</v>
      </c>
      <c r="U12">
        <v>1</v>
      </c>
      <c r="W12">
        <v>-6.7008000000000001</v>
      </c>
      <c r="X12">
        <v>-15.5184</v>
      </c>
      <c r="Y12">
        <v>3.04E-2</v>
      </c>
      <c r="Z12">
        <v>1</v>
      </c>
      <c r="AB12">
        <v>-6.7008000000000001</v>
      </c>
      <c r="AC12">
        <v>-12.8384</v>
      </c>
      <c r="AD12">
        <v>3.04E-2</v>
      </c>
      <c r="AE12">
        <v>1</v>
      </c>
      <c r="AG12">
        <v>-6.7008000000000001</v>
      </c>
      <c r="AH12">
        <v>13.081600000000002</v>
      </c>
      <c r="AI12">
        <v>3.04E-2</v>
      </c>
      <c r="AJ12">
        <v>1</v>
      </c>
      <c r="AL12">
        <v>-6.7008000000000001</v>
      </c>
      <c r="AM12">
        <v>15.761600000000001</v>
      </c>
      <c r="AN12">
        <v>3.04E-2</v>
      </c>
      <c r="AO12">
        <v>1</v>
      </c>
    </row>
    <row r="13" spans="1:41">
      <c r="A13" s="168">
        <v>4</v>
      </c>
      <c r="B13" s="62">
        <v>1</v>
      </c>
      <c r="C13">
        <v>6.9853499999999995</v>
      </c>
      <c r="D13">
        <v>-16.0532</v>
      </c>
      <c r="E13">
        <v>2.24E-2</v>
      </c>
      <c r="F13">
        <v>1</v>
      </c>
      <c r="H13">
        <v>6.9853499999999995</v>
      </c>
      <c r="I13">
        <v>-13.373200000000001</v>
      </c>
      <c r="J13">
        <v>2.24E-2</v>
      </c>
      <c r="K13">
        <v>1</v>
      </c>
      <c r="M13">
        <v>6.9853499999999995</v>
      </c>
      <c r="N13">
        <v>12.546800000000001</v>
      </c>
      <c r="O13">
        <v>2.24E-2</v>
      </c>
      <c r="P13">
        <v>1</v>
      </c>
      <c r="R13">
        <v>6.9853499999999995</v>
      </c>
      <c r="S13">
        <v>15.226800000000001</v>
      </c>
      <c r="T13">
        <v>2.24E-2</v>
      </c>
      <c r="U13">
        <v>1</v>
      </c>
      <c r="W13">
        <v>-6.4505499999999998</v>
      </c>
      <c r="X13">
        <v>-15.761600000000001</v>
      </c>
      <c r="Y13">
        <v>3.04E-2</v>
      </c>
      <c r="Z13">
        <v>1</v>
      </c>
      <c r="AB13">
        <v>-6.4505499999999998</v>
      </c>
      <c r="AC13">
        <v>-13.081600000000002</v>
      </c>
      <c r="AD13">
        <v>3.04E-2</v>
      </c>
      <c r="AE13">
        <v>1</v>
      </c>
      <c r="AG13">
        <v>-6.4505499999999998</v>
      </c>
      <c r="AH13">
        <v>12.8384</v>
      </c>
      <c r="AI13">
        <v>3.04E-2</v>
      </c>
      <c r="AJ13">
        <v>1</v>
      </c>
      <c r="AL13">
        <v>-6.4505499999999998</v>
      </c>
      <c r="AM13">
        <v>15.5184</v>
      </c>
      <c r="AN13">
        <v>3.04E-2</v>
      </c>
      <c r="AO13">
        <v>1</v>
      </c>
    </row>
    <row r="14" spans="1:41">
      <c r="A14" s="168"/>
      <c r="B14" s="62">
        <v>2</v>
      </c>
      <c r="C14">
        <v>6.1589499999999999</v>
      </c>
      <c r="D14">
        <v>-16.0532</v>
      </c>
      <c r="E14">
        <v>2.24E-2</v>
      </c>
      <c r="F14">
        <v>1</v>
      </c>
      <c r="H14">
        <v>6.1589499999999999</v>
      </c>
      <c r="I14">
        <v>-13.373200000000001</v>
      </c>
      <c r="J14">
        <v>2.24E-2</v>
      </c>
      <c r="K14">
        <v>1</v>
      </c>
      <c r="M14">
        <v>6.1589499999999999</v>
      </c>
      <c r="N14">
        <v>12.546800000000001</v>
      </c>
      <c r="O14">
        <v>2.24E-2</v>
      </c>
      <c r="P14">
        <v>1</v>
      </c>
      <c r="R14">
        <v>6.1589499999999999</v>
      </c>
      <c r="S14">
        <v>15.226800000000001</v>
      </c>
      <c r="T14">
        <v>2.24E-2</v>
      </c>
      <c r="U14">
        <v>1</v>
      </c>
      <c r="W14">
        <v>-6.6937499999999996</v>
      </c>
      <c r="X14">
        <v>-15.761600000000001</v>
      </c>
      <c r="Y14">
        <v>3.04E-2</v>
      </c>
      <c r="Z14">
        <v>1</v>
      </c>
      <c r="AB14">
        <v>-6.6937499999999996</v>
      </c>
      <c r="AC14">
        <v>-13.081600000000002</v>
      </c>
      <c r="AD14">
        <v>3.04E-2</v>
      </c>
      <c r="AE14">
        <v>1</v>
      </c>
      <c r="AG14">
        <v>-6.6937499999999996</v>
      </c>
      <c r="AH14">
        <v>12.8384</v>
      </c>
      <c r="AI14">
        <v>3.04E-2</v>
      </c>
      <c r="AJ14">
        <v>1</v>
      </c>
      <c r="AL14">
        <v>-6.6937499999999996</v>
      </c>
      <c r="AM14">
        <v>15.5184</v>
      </c>
      <c r="AN14">
        <v>3.04E-2</v>
      </c>
      <c r="AO14">
        <v>1</v>
      </c>
    </row>
    <row r="15" spans="1:41">
      <c r="A15" s="168"/>
      <c r="B15" s="62">
        <v>3</v>
      </c>
      <c r="C15">
        <v>6.1589499999999999</v>
      </c>
      <c r="D15">
        <v>-15.226800000000001</v>
      </c>
      <c r="E15">
        <v>2.24E-2</v>
      </c>
      <c r="F15">
        <v>1</v>
      </c>
      <c r="H15">
        <v>6.1589499999999999</v>
      </c>
      <c r="I15">
        <v>-12.546800000000001</v>
      </c>
      <c r="J15">
        <v>2.24E-2</v>
      </c>
      <c r="K15">
        <v>1</v>
      </c>
      <c r="M15">
        <v>6.1589499999999999</v>
      </c>
      <c r="N15">
        <v>13.373200000000001</v>
      </c>
      <c r="O15">
        <v>2.24E-2</v>
      </c>
      <c r="P15">
        <v>1</v>
      </c>
      <c r="R15">
        <v>6.1589499999999999</v>
      </c>
      <c r="S15">
        <v>16.0532</v>
      </c>
      <c r="T15">
        <v>2.24E-2</v>
      </c>
      <c r="U15">
        <v>1</v>
      </c>
      <c r="W15">
        <v>-6.6937499999999996</v>
      </c>
      <c r="X15">
        <v>-15.5184</v>
      </c>
      <c r="Y15">
        <v>3.04E-2</v>
      </c>
      <c r="Z15">
        <v>1</v>
      </c>
      <c r="AB15">
        <v>-6.6937499999999996</v>
      </c>
      <c r="AC15">
        <v>-12.8384</v>
      </c>
      <c r="AD15">
        <v>3.04E-2</v>
      </c>
      <c r="AE15">
        <v>1</v>
      </c>
      <c r="AG15">
        <v>-6.6937499999999996</v>
      </c>
      <c r="AH15">
        <v>13.081600000000002</v>
      </c>
      <c r="AI15">
        <v>3.04E-2</v>
      </c>
      <c r="AJ15">
        <v>1</v>
      </c>
      <c r="AL15">
        <v>-6.6937499999999996</v>
      </c>
      <c r="AM15">
        <v>15.761600000000001</v>
      </c>
      <c r="AN15">
        <v>3.04E-2</v>
      </c>
      <c r="AO15">
        <v>1</v>
      </c>
    </row>
    <row r="16" spans="1:41">
      <c r="A16" s="168"/>
      <c r="B16" s="62">
        <v>4</v>
      </c>
      <c r="C16">
        <v>6.9853499999999995</v>
      </c>
      <c r="D16">
        <v>-15.226800000000001</v>
      </c>
      <c r="E16">
        <v>2.24E-2</v>
      </c>
      <c r="F16">
        <v>1</v>
      </c>
      <c r="H16">
        <v>6.9853499999999995</v>
      </c>
      <c r="I16">
        <v>-12.546800000000001</v>
      </c>
      <c r="J16">
        <v>2.24E-2</v>
      </c>
      <c r="K16">
        <v>1</v>
      </c>
      <c r="M16">
        <v>6.9853499999999995</v>
      </c>
      <c r="N16">
        <v>13.373200000000001</v>
      </c>
      <c r="O16">
        <v>2.24E-2</v>
      </c>
      <c r="P16">
        <v>1</v>
      </c>
      <c r="R16">
        <v>6.9853499999999995</v>
      </c>
      <c r="S16">
        <v>16.0532</v>
      </c>
      <c r="T16">
        <v>2.24E-2</v>
      </c>
      <c r="U16">
        <v>1</v>
      </c>
      <c r="W16">
        <v>-6.4505499999999998</v>
      </c>
      <c r="X16">
        <v>-15.5184</v>
      </c>
      <c r="Y16">
        <v>3.04E-2</v>
      </c>
      <c r="Z16">
        <v>1</v>
      </c>
      <c r="AB16">
        <v>-6.4505499999999998</v>
      </c>
      <c r="AC16">
        <v>-12.8384</v>
      </c>
      <c r="AD16">
        <v>3.04E-2</v>
      </c>
      <c r="AE16">
        <v>1</v>
      </c>
      <c r="AG16">
        <v>-6.4505499999999998</v>
      </c>
      <c r="AH16">
        <v>13.081600000000002</v>
      </c>
      <c r="AI16">
        <v>3.04E-2</v>
      </c>
      <c r="AJ16">
        <v>1</v>
      </c>
      <c r="AL16">
        <v>-6.4505499999999998</v>
      </c>
      <c r="AM16">
        <v>15.761600000000001</v>
      </c>
      <c r="AN16">
        <v>3.04E-2</v>
      </c>
      <c r="AO16">
        <v>1</v>
      </c>
    </row>
    <row r="17" spans="1:41">
      <c r="A17" s="167">
        <v>5</v>
      </c>
      <c r="B17" s="60">
        <v>1</v>
      </c>
      <c r="C17">
        <v>6.7604749999999996</v>
      </c>
      <c r="D17">
        <v>-16.0532</v>
      </c>
      <c r="E17">
        <v>2.24E-2</v>
      </c>
      <c r="F17">
        <v>1</v>
      </c>
      <c r="H17">
        <v>6.7604749999999996</v>
      </c>
      <c r="I17">
        <v>-13.373200000000001</v>
      </c>
      <c r="J17">
        <v>2.24E-2</v>
      </c>
      <c r="K17">
        <v>1</v>
      </c>
      <c r="M17">
        <v>6.7604749999999996</v>
      </c>
      <c r="N17">
        <v>12.546800000000001</v>
      </c>
      <c r="O17">
        <v>2.24E-2</v>
      </c>
      <c r="P17">
        <v>1</v>
      </c>
      <c r="R17">
        <v>6.7604749999999996</v>
      </c>
      <c r="S17">
        <v>15.226800000000001</v>
      </c>
      <c r="T17">
        <v>2.24E-2</v>
      </c>
      <c r="U17">
        <v>1</v>
      </c>
      <c r="W17">
        <v>-6.2256749999999998</v>
      </c>
      <c r="X17">
        <v>-15.761600000000001</v>
      </c>
      <c r="Y17">
        <v>3.04E-2</v>
      </c>
      <c r="Z17">
        <v>1</v>
      </c>
      <c r="AB17">
        <v>-6.2256749999999998</v>
      </c>
      <c r="AC17">
        <v>-13.081600000000002</v>
      </c>
      <c r="AD17">
        <v>3.04E-2</v>
      </c>
      <c r="AE17">
        <v>1</v>
      </c>
      <c r="AG17">
        <v>-6.2256749999999998</v>
      </c>
      <c r="AH17">
        <v>12.8384</v>
      </c>
      <c r="AI17">
        <v>3.04E-2</v>
      </c>
      <c r="AJ17">
        <v>1</v>
      </c>
      <c r="AL17">
        <v>-6.2256749999999998</v>
      </c>
      <c r="AM17">
        <v>15.5184</v>
      </c>
      <c r="AN17">
        <v>3.04E-2</v>
      </c>
      <c r="AO17">
        <v>1</v>
      </c>
    </row>
    <row r="18" spans="1:41">
      <c r="A18" s="168"/>
      <c r="B18" s="62">
        <v>2</v>
      </c>
      <c r="C18">
        <v>5.934075</v>
      </c>
      <c r="D18">
        <v>-16.0532</v>
      </c>
      <c r="E18">
        <v>2.24E-2</v>
      </c>
      <c r="F18">
        <v>1</v>
      </c>
      <c r="H18">
        <v>5.934075</v>
      </c>
      <c r="I18">
        <v>-13.373200000000001</v>
      </c>
      <c r="J18">
        <v>2.24E-2</v>
      </c>
      <c r="K18">
        <v>1</v>
      </c>
      <c r="M18">
        <v>5.934075</v>
      </c>
      <c r="N18">
        <v>12.546800000000001</v>
      </c>
      <c r="O18">
        <v>2.24E-2</v>
      </c>
      <c r="P18">
        <v>1</v>
      </c>
      <c r="R18">
        <v>5.934075</v>
      </c>
      <c r="S18">
        <v>15.226800000000001</v>
      </c>
      <c r="T18">
        <v>2.24E-2</v>
      </c>
      <c r="U18">
        <v>1</v>
      </c>
      <c r="W18">
        <v>-6.4688749999999997</v>
      </c>
      <c r="X18">
        <v>-15.761600000000001</v>
      </c>
      <c r="Y18">
        <v>3.04E-2</v>
      </c>
      <c r="Z18">
        <v>1</v>
      </c>
      <c r="AB18">
        <v>-6.4688749999999997</v>
      </c>
      <c r="AC18">
        <v>-13.081600000000002</v>
      </c>
      <c r="AD18">
        <v>3.04E-2</v>
      </c>
      <c r="AE18">
        <v>1</v>
      </c>
      <c r="AG18">
        <v>-6.4688749999999997</v>
      </c>
      <c r="AH18">
        <v>12.8384</v>
      </c>
      <c r="AI18">
        <v>3.04E-2</v>
      </c>
      <c r="AJ18">
        <v>1</v>
      </c>
      <c r="AL18">
        <v>-6.4688749999999997</v>
      </c>
      <c r="AM18">
        <v>15.5184</v>
      </c>
      <c r="AN18">
        <v>3.04E-2</v>
      </c>
      <c r="AO18">
        <v>1</v>
      </c>
    </row>
    <row r="19" spans="1:41">
      <c r="A19" s="168"/>
      <c r="B19" s="62">
        <v>3</v>
      </c>
      <c r="C19">
        <v>5.934075</v>
      </c>
      <c r="D19">
        <v>-15.226800000000001</v>
      </c>
      <c r="E19">
        <v>2.24E-2</v>
      </c>
      <c r="F19">
        <v>1</v>
      </c>
      <c r="H19">
        <v>5.934075</v>
      </c>
      <c r="I19">
        <v>-12.546800000000001</v>
      </c>
      <c r="J19">
        <v>2.24E-2</v>
      </c>
      <c r="K19">
        <v>1</v>
      </c>
      <c r="M19">
        <v>5.934075</v>
      </c>
      <c r="N19">
        <v>13.373200000000001</v>
      </c>
      <c r="O19">
        <v>2.24E-2</v>
      </c>
      <c r="P19">
        <v>1</v>
      </c>
      <c r="R19">
        <v>5.934075</v>
      </c>
      <c r="S19">
        <v>16.0532</v>
      </c>
      <c r="T19">
        <v>2.24E-2</v>
      </c>
      <c r="U19">
        <v>1</v>
      </c>
      <c r="W19">
        <v>-6.4688749999999997</v>
      </c>
      <c r="X19">
        <v>-15.5184</v>
      </c>
      <c r="Y19">
        <v>3.04E-2</v>
      </c>
      <c r="Z19">
        <v>1</v>
      </c>
      <c r="AB19">
        <v>-6.4688749999999997</v>
      </c>
      <c r="AC19">
        <v>-12.8384</v>
      </c>
      <c r="AD19">
        <v>3.04E-2</v>
      </c>
      <c r="AE19">
        <v>1</v>
      </c>
      <c r="AG19">
        <v>-6.4688749999999997</v>
      </c>
      <c r="AH19">
        <v>13.081600000000002</v>
      </c>
      <c r="AI19">
        <v>3.04E-2</v>
      </c>
      <c r="AJ19">
        <v>1</v>
      </c>
      <c r="AL19">
        <v>-6.4688749999999997</v>
      </c>
      <c r="AM19">
        <v>15.761600000000001</v>
      </c>
      <c r="AN19">
        <v>3.04E-2</v>
      </c>
      <c r="AO19">
        <v>1</v>
      </c>
    </row>
    <row r="20" spans="1:41">
      <c r="A20" s="169"/>
      <c r="B20" s="64">
        <v>4</v>
      </c>
      <c r="C20">
        <v>6.7604749999999996</v>
      </c>
      <c r="D20">
        <v>-15.226800000000001</v>
      </c>
      <c r="E20">
        <v>2.24E-2</v>
      </c>
      <c r="F20">
        <v>1</v>
      </c>
      <c r="H20">
        <v>6.7604749999999996</v>
      </c>
      <c r="I20">
        <v>-12.546800000000001</v>
      </c>
      <c r="J20">
        <v>2.24E-2</v>
      </c>
      <c r="K20">
        <v>1</v>
      </c>
      <c r="M20">
        <v>6.7604749999999996</v>
      </c>
      <c r="N20">
        <v>13.373200000000001</v>
      </c>
      <c r="O20">
        <v>2.24E-2</v>
      </c>
      <c r="P20">
        <v>1</v>
      </c>
      <c r="R20">
        <v>6.7604749999999996</v>
      </c>
      <c r="S20">
        <v>16.0532</v>
      </c>
      <c r="T20">
        <v>2.24E-2</v>
      </c>
      <c r="U20">
        <v>1</v>
      </c>
      <c r="W20">
        <v>-6.2256749999999998</v>
      </c>
      <c r="X20">
        <v>-15.5184</v>
      </c>
      <c r="Y20">
        <v>3.04E-2</v>
      </c>
      <c r="Z20">
        <v>1</v>
      </c>
      <c r="AB20">
        <v>-6.2256749999999998</v>
      </c>
      <c r="AC20">
        <v>-12.8384</v>
      </c>
      <c r="AD20">
        <v>3.04E-2</v>
      </c>
      <c r="AE20">
        <v>1</v>
      </c>
      <c r="AG20">
        <v>-6.2256749999999998</v>
      </c>
      <c r="AH20">
        <v>13.081600000000002</v>
      </c>
      <c r="AI20">
        <v>3.04E-2</v>
      </c>
      <c r="AJ20">
        <v>1</v>
      </c>
      <c r="AL20">
        <v>-6.2256749999999998</v>
      </c>
      <c r="AM20">
        <v>15.761600000000001</v>
      </c>
      <c r="AN20">
        <v>3.04E-2</v>
      </c>
      <c r="AO20">
        <v>1</v>
      </c>
    </row>
    <row r="21" spans="1:41">
      <c r="A21" s="167">
        <v>6</v>
      </c>
      <c r="B21" s="60">
        <v>1</v>
      </c>
      <c r="C21">
        <v>6.6440000000000001</v>
      </c>
      <c r="D21">
        <v>-16.0532</v>
      </c>
      <c r="E21">
        <v>2.24E-2</v>
      </c>
      <c r="F21">
        <v>1</v>
      </c>
      <c r="H21">
        <v>6.6440000000000001</v>
      </c>
      <c r="I21">
        <v>-13.373200000000001</v>
      </c>
      <c r="J21">
        <v>2.24E-2</v>
      </c>
      <c r="K21">
        <v>1</v>
      </c>
      <c r="M21">
        <v>6.6440000000000001</v>
      </c>
      <c r="N21">
        <v>12.546800000000001</v>
      </c>
      <c r="O21">
        <v>2.24E-2</v>
      </c>
      <c r="P21">
        <v>1</v>
      </c>
      <c r="R21">
        <v>6.6440000000000001</v>
      </c>
      <c r="S21">
        <v>15.226800000000001</v>
      </c>
      <c r="T21">
        <v>2.24E-2</v>
      </c>
      <c r="U21">
        <v>1</v>
      </c>
      <c r="W21">
        <v>-6.1092000000000004</v>
      </c>
      <c r="X21">
        <v>-15.761600000000001</v>
      </c>
      <c r="Y21">
        <v>3.04E-2</v>
      </c>
      <c r="Z21">
        <v>1</v>
      </c>
      <c r="AB21">
        <v>-6.1092000000000004</v>
      </c>
      <c r="AC21">
        <v>-13.081600000000002</v>
      </c>
      <c r="AD21">
        <v>3.04E-2</v>
      </c>
      <c r="AE21">
        <v>1</v>
      </c>
      <c r="AG21">
        <v>-6.1092000000000004</v>
      </c>
      <c r="AH21">
        <v>12.8384</v>
      </c>
      <c r="AI21">
        <v>3.04E-2</v>
      </c>
      <c r="AJ21">
        <v>1</v>
      </c>
      <c r="AL21">
        <v>-6.1092000000000004</v>
      </c>
      <c r="AM21">
        <v>15.5184</v>
      </c>
      <c r="AN21">
        <v>3.04E-2</v>
      </c>
      <c r="AO21">
        <v>1</v>
      </c>
    </row>
    <row r="22" spans="1:41">
      <c r="A22" s="168"/>
      <c r="B22" s="62">
        <v>2</v>
      </c>
      <c r="C22">
        <v>5.8176000000000005</v>
      </c>
      <c r="D22">
        <v>-16.0532</v>
      </c>
      <c r="E22">
        <v>2.24E-2</v>
      </c>
      <c r="F22">
        <v>1</v>
      </c>
      <c r="H22">
        <v>5.8176000000000005</v>
      </c>
      <c r="I22">
        <v>-13.373200000000001</v>
      </c>
      <c r="J22">
        <v>2.24E-2</v>
      </c>
      <c r="K22">
        <v>1</v>
      </c>
      <c r="M22">
        <v>5.8176000000000005</v>
      </c>
      <c r="N22">
        <v>12.546800000000001</v>
      </c>
      <c r="O22">
        <v>2.24E-2</v>
      </c>
      <c r="P22">
        <v>1</v>
      </c>
      <c r="R22">
        <v>5.8176000000000005</v>
      </c>
      <c r="S22">
        <v>15.226800000000001</v>
      </c>
      <c r="T22">
        <v>2.24E-2</v>
      </c>
      <c r="U22">
        <v>1</v>
      </c>
      <c r="W22">
        <v>-6.3524000000000003</v>
      </c>
      <c r="X22">
        <v>-15.761600000000001</v>
      </c>
      <c r="Y22">
        <v>3.04E-2</v>
      </c>
      <c r="Z22">
        <v>1</v>
      </c>
      <c r="AB22">
        <v>-6.3524000000000003</v>
      </c>
      <c r="AC22">
        <v>-13.081600000000002</v>
      </c>
      <c r="AD22">
        <v>3.04E-2</v>
      </c>
      <c r="AE22">
        <v>1</v>
      </c>
      <c r="AG22">
        <v>-6.3524000000000003</v>
      </c>
      <c r="AH22">
        <v>12.8384</v>
      </c>
      <c r="AI22">
        <v>3.04E-2</v>
      </c>
      <c r="AJ22">
        <v>1</v>
      </c>
      <c r="AL22">
        <v>-6.3524000000000003</v>
      </c>
      <c r="AM22">
        <v>15.5184</v>
      </c>
      <c r="AN22">
        <v>3.04E-2</v>
      </c>
      <c r="AO22">
        <v>1</v>
      </c>
    </row>
    <row r="23" spans="1:41">
      <c r="A23" s="168"/>
      <c r="B23" s="62">
        <v>3</v>
      </c>
      <c r="C23">
        <v>5.8176000000000005</v>
      </c>
      <c r="D23">
        <v>-15.226800000000001</v>
      </c>
      <c r="E23">
        <v>2.24E-2</v>
      </c>
      <c r="F23">
        <v>1</v>
      </c>
      <c r="H23">
        <v>5.8176000000000005</v>
      </c>
      <c r="I23">
        <v>-12.546800000000001</v>
      </c>
      <c r="J23">
        <v>2.24E-2</v>
      </c>
      <c r="K23">
        <v>1</v>
      </c>
      <c r="M23">
        <v>5.8176000000000005</v>
      </c>
      <c r="N23">
        <v>13.373200000000001</v>
      </c>
      <c r="O23">
        <v>2.24E-2</v>
      </c>
      <c r="P23">
        <v>1</v>
      </c>
      <c r="R23">
        <v>5.8176000000000005</v>
      </c>
      <c r="S23">
        <v>16.0532</v>
      </c>
      <c r="T23">
        <v>2.24E-2</v>
      </c>
      <c r="U23">
        <v>1</v>
      </c>
      <c r="W23">
        <v>-6.3524000000000003</v>
      </c>
      <c r="X23">
        <v>-15.5184</v>
      </c>
      <c r="Y23">
        <v>3.04E-2</v>
      </c>
      <c r="Z23">
        <v>1</v>
      </c>
      <c r="AB23">
        <v>-6.3524000000000003</v>
      </c>
      <c r="AC23">
        <v>-12.8384</v>
      </c>
      <c r="AD23">
        <v>3.04E-2</v>
      </c>
      <c r="AE23">
        <v>1</v>
      </c>
      <c r="AG23">
        <v>-6.3524000000000003</v>
      </c>
      <c r="AH23">
        <v>13.081600000000002</v>
      </c>
      <c r="AI23">
        <v>3.04E-2</v>
      </c>
      <c r="AJ23">
        <v>1</v>
      </c>
      <c r="AL23">
        <v>-6.3524000000000003</v>
      </c>
      <c r="AM23">
        <v>15.761600000000001</v>
      </c>
      <c r="AN23">
        <v>3.04E-2</v>
      </c>
      <c r="AO23">
        <v>1</v>
      </c>
    </row>
    <row r="24" spans="1:41">
      <c r="A24" s="169"/>
      <c r="B24" s="64">
        <v>4</v>
      </c>
      <c r="C24">
        <v>6.6440000000000001</v>
      </c>
      <c r="D24">
        <v>-15.226800000000001</v>
      </c>
      <c r="E24">
        <v>2.24E-2</v>
      </c>
      <c r="F24">
        <v>1</v>
      </c>
      <c r="H24">
        <v>6.6440000000000001</v>
      </c>
      <c r="I24">
        <v>-12.546800000000001</v>
      </c>
      <c r="J24">
        <v>2.24E-2</v>
      </c>
      <c r="K24">
        <v>1</v>
      </c>
      <c r="M24">
        <v>6.6440000000000001</v>
      </c>
      <c r="N24">
        <v>13.373200000000001</v>
      </c>
      <c r="O24">
        <v>2.24E-2</v>
      </c>
      <c r="P24">
        <v>1</v>
      </c>
      <c r="R24">
        <v>6.6440000000000001</v>
      </c>
      <c r="S24">
        <v>16.0532</v>
      </c>
      <c r="T24">
        <v>2.24E-2</v>
      </c>
      <c r="U24">
        <v>1</v>
      </c>
      <c r="W24">
        <v>-6.1092000000000004</v>
      </c>
      <c r="X24">
        <v>-15.5184</v>
      </c>
      <c r="Y24">
        <v>3.04E-2</v>
      </c>
      <c r="Z24">
        <v>1</v>
      </c>
      <c r="AB24">
        <v>-6.1092000000000004</v>
      </c>
      <c r="AC24">
        <v>-12.8384</v>
      </c>
      <c r="AD24">
        <v>3.04E-2</v>
      </c>
      <c r="AE24">
        <v>1</v>
      </c>
      <c r="AG24">
        <v>-6.1092000000000004</v>
      </c>
      <c r="AH24">
        <v>13.081600000000002</v>
      </c>
      <c r="AI24">
        <v>3.04E-2</v>
      </c>
      <c r="AJ24">
        <v>1</v>
      </c>
      <c r="AL24">
        <v>-6.1092000000000004</v>
      </c>
      <c r="AM24">
        <v>15.761600000000001</v>
      </c>
      <c r="AN24">
        <v>3.04E-2</v>
      </c>
      <c r="AO24">
        <v>1</v>
      </c>
    </row>
    <row r="25" spans="1:41">
      <c r="A25" s="168">
        <v>7</v>
      </c>
      <c r="B25" s="62">
        <v>1</v>
      </c>
      <c r="C25">
        <v>6.5312249999999992</v>
      </c>
      <c r="D25">
        <v>-16.0532</v>
      </c>
      <c r="E25">
        <v>2.24E-2</v>
      </c>
      <c r="F25">
        <v>1</v>
      </c>
      <c r="H25">
        <v>6.5312249999999992</v>
      </c>
      <c r="I25">
        <v>-13.373200000000001</v>
      </c>
      <c r="J25">
        <v>2.24E-2</v>
      </c>
      <c r="K25">
        <v>1</v>
      </c>
      <c r="M25">
        <v>6.5312249999999992</v>
      </c>
      <c r="N25">
        <v>12.546800000000001</v>
      </c>
      <c r="O25">
        <v>2.24E-2</v>
      </c>
      <c r="P25">
        <v>1</v>
      </c>
      <c r="R25">
        <v>6.5312249999999992</v>
      </c>
      <c r="S25">
        <v>15.226800000000001</v>
      </c>
      <c r="T25">
        <v>2.24E-2</v>
      </c>
      <c r="U25">
        <v>1</v>
      </c>
      <c r="W25">
        <v>-5.9964249999999995</v>
      </c>
      <c r="X25">
        <v>-15.761600000000001</v>
      </c>
      <c r="Y25">
        <v>3.04E-2</v>
      </c>
      <c r="Z25">
        <v>1</v>
      </c>
      <c r="AB25">
        <v>-5.9964249999999995</v>
      </c>
      <c r="AC25">
        <v>-13.081600000000002</v>
      </c>
      <c r="AD25">
        <v>3.04E-2</v>
      </c>
      <c r="AE25">
        <v>1</v>
      </c>
      <c r="AG25">
        <v>-5.9964249999999995</v>
      </c>
      <c r="AH25">
        <v>12.8384</v>
      </c>
      <c r="AI25">
        <v>3.04E-2</v>
      </c>
      <c r="AJ25">
        <v>1</v>
      </c>
      <c r="AL25">
        <v>-5.9964249999999995</v>
      </c>
      <c r="AM25">
        <v>15.5184</v>
      </c>
      <c r="AN25">
        <v>3.04E-2</v>
      </c>
      <c r="AO25">
        <v>1</v>
      </c>
    </row>
    <row r="26" spans="1:41">
      <c r="A26" s="168"/>
      <c r="B26" s="62">
        <v>2</v>
      </c>
      <c r="C26">
        <v>5.7048249999999996</v>
      </c>
      <c r="D26">
        <v>-16.0532</v>
      </c>
      <c r="E26">
        <v>2.24E-2</v>
      </c>
      <c r="F26">
        <v>1</v>
      </c>
      <c r="H26">
        <v>5.7048249999999996</v>
      </c>
      <c r="I26">
        <v>-13.373200000000001</v>
      </c>
      <c r="J26">
        <v>2.24E-2</v>
      </c>
      <c r="K26">
        <v>1</v>
      </c>
      <c r="M26">
        <v>5.7048249999999996</v>
      </c>
      <c r="N26">
        <v>12.546800000000001</v>
      </c>
      <c r="O26">
        <v>2.24E-2</v>
      </c>
      <c r="P26">
        <v>1</v>
      </c>
      <c r="R26">
        <v>5.7048249999999996</v>
      </c>
      <c r="S26">
        <v>15.226800000000001</v>
      </c>
      <c r="T26">
        <v>2.24E-2</v>
      </c>
      <c r="U26">
        <v>1</v>
      </c>
      <c r="W26">
        <v>-6.2396249999999993</v>
      </c>
      <c r="X26">
        <v>-15.761600000000001</v>
      </c>
      <c r="Y26">
        <v>3.04E-2</v>
      </c>
      <c r="Z26">
        <v>1</v>
      </c>
      <c r="AB26">
        <v>-6.2396249999999993</v>
      </c>
      <c r="AC26">
        <v>-13.081600000000002</v>
      </c>
      <c r="AD26">
        <v>3.04E-2</v>
      </c>
      <c r="AE26">
        <v>1</v>
      </c>
      <c r="AG26">
        <v>-6.2396249999999993</v>
      </c>
      <c r="AH26">
        <v>12.8384</v>
      </c>
      <c r="AI26">
        <v>3.04E-2</v>
      </c>
      <c r="AJ26">
        <v>1</v>
      </c>
      <c r="AL26">
        <v>-6.2396249999999993</v>
      </c>
      <c r="AM26">
        <v>15.5184</v>
      </c>
      <c r="AN26">
        <v>3.04E-2</v>
      </c>
      <c r="AO26">
        <v>1</v>
      </c>
    </row>
    <row r="27" spans="1:41">
      <c r="A27" s="168"/>
      <c r="B27" s="62">
        <v>3</v>
      </c>
      <c r="C27">
        <v>5.7048249999999996</v>
      </c>
      <c r="D27">
        <v>-15.226800000000001</v>
      </c>
      <c r="E27">
        <v>2.24E-2</v>
      </c>
      <c r="F27">
        <v>1</v>
      </c>
      <c r="H27">
        <v>5.7048249999999996</v>
      </c>
      <c r="I27">
        <v>-12.546800000000001</v>
      </c>
      <c r="J27">
        <v>2.24E-2</v>
      </c>
      <c r="K27">
        <v>1</v>
      </c>
      <c r="M27">
        <v>5.7048249999999996</v>
      </c>
      <c r="N27">
        <v>13.373200000000001</v>
      </c>
      <c r="O27">
        <v>2.24E-2</v>
      </c>
      <c r="P27">
        <v>1</v>
      </c>
      <c r="R27">
        <v>5.7048249999999996</v>
      </c>
      <c r="S27">
        <v>16.0532</v>
      </c>
      <c r="T27">
        <v>2.24E-2</v>
      </c>
      <c r="U27">
        <v>1</v>
      </c>
      <c r="W27">
        <v>-6.2396249999999993</v>
      </c>
      <c r="X27">
        <v>-15.5184</v>
      </c>
      <c r="Y27">
        <v>3.04E-2</v>
      </c>
      <c r="Z27">
        <v>1</v>
      </c>
      <c r="AB27">
        <v>-6.2396249999999993</v>
      </c>
      <c r="AC27">
        <v>-12.8384</v>
      </c>
      <c r="AD27">
        <v>3.04E-2</v>
      </c>
      <c r="AE27">
        <v>1</v>
      </c>
      <c r="AG27">
        <v>-6.2396249999999993</v>
      </c>
      <c r="AH27">
        <v>13.081600000000002</v>
      </c>
      <c r="AI27">
        <v>3.04E-2</v>
      </c>
      <c r="AJ27">
        <v>1</v>
      </c>
      <c r="AL27">
        <v>-6.2396249999999993</v>
      </c>
      <c r="AM27">
        <v>15.761600000000001</v>
      </c>
      <c r="AN27">
        <v>3.04E-2</v>
      </c>
      <c r="AO27">
        <v>1</v>
      </c>
    </row>
    <row r="28" spans="1:41">
      <c r="A28" s="168"/>
      <c r="B28" s="62">
        <v>4</v>
      </c>
      <c r="C28">
        <v>6.5312249999999992</v>
      </c>
      <c r="D28">
        <v>-15.226800000000001</v>
      </c>
      <c r="E28">
        <v>2.24E-2</v>
      </c>
      <c r="F28">
        <v>1</v>
      </c>
      <c r="H28">
        <v>6.5312249999999992</v>
      </c>
      <c r="I28">
        <v>-12.546800000000001</v>
      </c>
      <c r="J28">
        <v>2.24E-2</v>
      </c>
      <c r="K28">
        <v>1</v>
      </c>
      <c r="M28">
        <v>6.5312249999999992</v>
      </c>
      <c r="N28">
        <v>13.373200000000001</v>
      </c>
      <c r="O28">
        <v>2.24E-2</v>
      </c>
      <c r="P28">
        <v>1</v>
      </c>
      <c r="R28">
        <v>6.5312249999999992</v>
      </c>
      <c r="S28">
        <v>16.0532</v>
      </c>
      <c r="T28">
        <v>2.24E-2</v>
      </c>
      <c r="U28">
        <v>1</v>
      </c>
      <c r="W28">
        <v>-5.9964249999999995</v>
      </c>
      <c r="X28">
        <v>-15.5184</v>
      </c>
      <c r="Y28">
        <v>3.04E-2</v>
      </c>
      <c r="Z28">
        <v>1</v>
      </c>
      <c r="AB28">
        <v>-5.9964249999999995</v>
      </c>
      <c r="AC28">
        <v>-12.8384</v>
      </c>
      <c r="AD28">
        <v>3.04E-2</v>
      </c>
      <c r="AE28">
        <v>1</v>
      </c>
      <c r="AG28">
        <v>-5.9964249999999995</v>
      </c>
      <c r="AH28">
        <v>13.081600000000002</v>
      </c>
      <c r="AI28">
        <v>3.04E-2</v>
      </c>
      <c r="AJ28">
        <v>1</v>
      </c>
      <c r="AL28">
        <v>-5.9964249999999995</v>
      </c>
      <c r="AM28">
        <v>15.761600000000001</v>
      </c>
      <c r="AN28">
        <v>3.04E-2</v>
      </c>
      <c r="AO28">
        <v>1</v>
      </c>
    </row>
    <row r="29" spans="1:41">
      <c r="A29" s="167">
        <v>8</v>
      </c>
      <c r="B29" s="60">
        <v>1</v>
      </c>
      <c r="C29">
        <v>6.3452000000000002</v>
      </c>
      <c r="D29">
        <v>-16.0532</v>
      </c>
      <c r="E29">
        <v>2.24E-2</v>
      </c>
      <c r="F29">
        <v>1</v>
      </c>
      <c r="H29">
        <v>6.3452000000000002</v>
      </c>
      <c r="I29">
        <v>-13.373200000000001</v>
      </c>
      <c r="J29">
        <v>2.24E-2</v>
      </c>
      <c r="K29">
        <v>1</v>
      </c>
      <c r="M29">
        <v>6.3452000000000002</v>
      </c>
      <c r="N29">
        <v>12.546800000000001</v>
      </c>
      <c r="O29">
        <v>2.24E-2</v>
      </c>
      <c r="P29">
        <v>1</v>
      </c>
      <c r="R29">
        <v>6.3452000000000002</v>
      </c>
      <c r="S29">
        <v>15.226800000000001</v>
      </c>
      <c r="T29">
        <v>2.24E-2</v>
      </c>
      <c r="U29">
        <v>1</v>
      </c>
      <c r="W29">
        <v>-5.5201000000000002</v>
      </c>
      <c r="X29">
        <v>-16.0519</v>
      </c>
      <c r="Y29">
        <v>2.64E-2</v>
      </c>
      <c r="Z29">
        <v>1</v>
      </c>
      <c r="AB29">
        <v>-5.5201000000000002</v>
      </c>
      <c r="AC29">
        <v>-13.3719</v>
      </c>
      <c r="AD29">
        <v>2.64E-2</v>
      </c>
      <c r="AE29">
        <v>1</v>
      </c>
      <c r="AG29">
        <v>-5.5201000000000002</v>
      </c>
      <c r="AH29">
        <v>12.548100000000002</v>
      </c>
      <c r="AI29">
        <v>2.64E-2</v>
      </c>
      <c r="AJ29">
        <v>1</v>
      </c>
      <c r="AL29">
        <v>-5.5201000000000002</v>
      </c>
      <c r="AM29">
        <v>15.228100000000001</v>
      </c>
      <c r="AN29">
        <v>2.64E-2</v>
      </c>
      <c r="AO29">
        <v>1</v>
      </c>
    </row>
    <row r="30" spans="1:41">
      <c r="A30" s="168"/>
      <c r="B30" s="62">
        <v>2</v>
      </c>
      <c r="C30">
        <v>5.5188000000000006</v>
      </c>
      <c r="D30">
        <v>-16.0532</v>
      </c>
      <c r="E30">
        <v>2.24E-2</v>
      </c>
      <c r="F30">
        <v>1</v>
      </c>
      <c r="H30">
        <v>5.5188000000000006</v>
      </c>
      <c r="I30">
        <v>-13.373200000000001</v>
      </c>
      <c r="J30">
        <v>2.24E-2</v>
      </c>
      <c r="K30">
        <v>1</v>
      </c>
      <c r="M30">
        <v>5.5188000000000006</v>
      </c>
      <c r="N30">
        <v>12.546800000000001</v>
      </c>
      <c r="O30">
        <v>2.24E-2</v>
      </c>
      <c r="P30">
        <v>1</v>
      </c>
      <c r="R30">
        <v>5.5188000000000006</v>
      </c>
      <c r="S30">
        <v>15.226800000000001</v>
      </c>
      <c r="T30">
        <v>2.24E-2</v>
      </c>
      <c r="U30">
        <v>1</v>
      </c>
      <c r="W30">
        <v>-6.3439000000000005</v>
      </c>
      <c r="X30">
        <v>-16.0519</v>
      </c>
      <c r="Y30">
        <v>2.64E-2</v>
      </c>
      <c r="Z30">
        <v>1</v>
      </c>
      <c r="AB30">
        <v>-6.3439000000000005</v>
      </c>
      <c r="AC30">
        <v>-13.3719</v>
      </c>
      <c r="AD30">
        <v>2.64E-2</v>
      </c>
      <c r="AE30">
        <v>1</v>
      </c>
      <c r="AG30">
        <v>-6.3439000000000005</v>
      </c>
      <c r="AH30">
        <v>12.548100000000002</v>
      </c>
      <c r="AI30">
        <v>2.64E-2</v>
      </c>
      <c r="AJ30">
        <v>1</v>
      </c>
      <c r="AL30">
        <v>-6.3439000000000005</v>
      </c>
      <c r="AM30">
        <v>15.228100000000001</v>
      </c>
      <c r="AN30">
        <v>2.64E-2</v>
      </c>
      <c r="AO30">
        <v>1</v>
      </c>
    </row>
    <row r="31" spans="1:41">
      <c r="A31" s="168"/>
      <c r="B31" s="62">
        <v>3</v>
      </c>
      <c r="C31">
        <v>5.5188000000000006</v>
      </c>
      <c r="D31">
        <v>-15.226800000000001</v>
      </c>
      <c r="E31">
        <v>2.24E-2</v>
      </c>
      <c r="F31">
        <v>1</v>
      </c>
      <c r="H31">
        <v>5.5188000000000006</v>
      </c>
      <c r="I31">
        <v>-12.546800000000001</v>
      </c>
      <c r="J31">
        <v>2.24E-2</v>
      </c>
      <c r="K31">
        <v>1</v>
      </c>
      <c r="M31">
        <v>5.5188000000000006</v>
      </c>
      <c r="N31">
        <v>13.373200000000001</v>
      </c>
      <c r="O31">
        <v>2.24E-2</v>
      </c>
      <c r="P31">
        <v>1</v>
      </c>
      <c r="R31">
        <v>5.5188000000000006</v>
      </c>
      <c r="S31">
        <v>16.0532</v>
      </c>
      <c r="T31">
        <v>2.24E-2</v>
      </c>
      <c r="U31">
        <v>1</v>
      </c>
      <c r="W31">
        <v>-6.3439000000000005</v>
      </c>
      <c r="X31">
        <v>-15.228100000000001</v>
      </c>
      <c r="Y31">
        <v>2.64E-2</v>
      </c>
      <c r="Z31">
        <v>1</v>
      </c>
      <c r="AB31">
        <v>-6.3439000000000005</v>
      </c>
      <c r="AC31">
        <v>-12.548100000000002</v>
      </c>
      <c r="AD31">
        <v>2.64E-2</v>
      </c>
      <c r="AE31">
        <v>1</v>
      </c>
      <c r="AG31">
        <v>-6.3439000000000005</v>
      </c>
      <c r="AH31">
        <v>13.3719</v>
      </c>
      <c r="AI31">
        <v>2.64E-2</v>
      </c>
      <c r="AJ31">
        <v>1</v>
      </c>
      <c r="AL31">
        <v>-6.3439000000000005</v>
      </c>
      <c r="AM31">
        <v>16.0519</v>
      </c>
      <c r="AN31">
        <v>2.64E-2</v>
      </c>
      <c r="AO31">
        <v>1</v>
      </c>
    </row>
    <row r="32" spans="1:41">
      <c r="A32" s="169"/>
      <c r="B32" s="64">
        <v>4</v>
      </c>
      <c r="C32">
        <v>6.3452000000000002</v>
      </c>
      <c r="D32">
        <v>-15.226800000000001</v>
      </c>
      <c r="E32">
        <v>2.24E-2</v>
      </c>
      <c r="F32">
        <v>1</v>
      </c>
      <c r="H32">
        <v>6.3452000000000002</v>
      </c>
      <c r="I32">
        <v>-12.546800000000001</v>
      </c>
      <c r="J32">
        <v>2.24E-2</v>
      </c>
      <c r="K32">
        <v>1</v>
      </c>
      <c r="M32">
        <v>6.3452000000000002</v>
      </c>
      <c r="N32">
        <v>13.373200000000001</v>
      </c>
      <c r="O32">
        <v>2.24E-2</v>
      </c>
      <c r="P32">
        <v>1</v>
      </c>
      <c r="R32">
        <v>6.3452000000000002</v>
      </c>
      <c r="S32">
        <v>16.0532</v>
      </c>
      <c r="T32">
        <v>2.24E-2</v>
      </c>
      <c r="U32">
        <v>1</v>
      </c>
      <c r="W32">
        <v>-5.5201000000000002</v>
      </c>
      <c r="X32">
        <v>-15.228100000000001</v>
      </c>
      <c r="Y32">
        <v>2.64E-2</v>
      </c>
      <c r="Z32">
        <v>1</v>
      </c>
      <c r="AB32">
        <v>-5.5201000000000002</v>
      </c>
      <c r="AC32">
        <v>-12.548100000000002</v>
      </c>
      <c r="AD32">
        <v>2.64E-2</v>
      </c>
      <c r="AE32">
        <v>1</v>
      </c>
      <c r="AG32">
        <v>-5.5201000000000002</v>
      </c>
      <c r="AH32">
        <v>13.3719</v>
      </c>
      <c r="AI32">
        <v>2.64E-2</v>
      </c>
      <c r="AJ32">
        <v>1</v>
      </c>
      <c r="AL32">
        <v>-5.5201000000000002</v>
      </c>
      <c r="AM32">
        <v>16.0519</v>
      </c>
      <c r="AN32">
        <v>2.64E-2</v>
      </c>
      <c r="AO32">
        <v>1</v>
      </c>
    </row>
    <row r="33" spans="1:41">
      <c r="A33" s="168">
        <v>9</v>
      </c>
      <c r="B33" s="62">
        <v>1</v>
      </c>
      <c r="C33">
        <v>6.1645000000000003</v>
      </c>
      <c r="D33">
        <v>-16.0532</v>
      </c>
      <c r="E33">
        <v>2.24E-2</v>
      </c>
      <c r="F33">
        <v>1</v>
      </c>
      <c r="H33">
        <v>6.1645000000000003</v>
      </c>
      <c r="I33">
        <v>-13.373200000000001</v>
      </c>
      <c r="J33">
        <v>2.24E-2</v>
      </c>
      <c r="K33">
        <v>1</v>
      </c>
      <c r="M33">
        <v>6.1645000000000003</v>
      </c>
      <c r="N33">
        <v>12.546800000000001</v>
      </c>
      <c r="O33">
        <v>2.24E-2</v>
      </c>
      <c r="P33">
        <v>1</v>
      </c>
      <c r="R33">
        <v>6.1645000000000003</v>
      </c>
      <c r="S33">
        <v>15.226800000000001</v>
      </c>
      <c r="T33">
        <v>2.24E-2</v>
      </c>
      <c r="U33">
        <v>1</v>
      </c>
      <c r="W33">
        <v>-5.3394000000000004</v>
      </c>
      <c r="X33">
        <v>-16.0519</v>
      </c>
      <c r="Y33">
        <v>2.64E-2</v>
      </c>
      <c r="Z33">
        <v>1</v>
      </c>
      <c r="AB33">
        <v>-5.3394000000000004</v>
      </c>
      <c r="AC33">
        <v>-13.3719</v>
      </c>
      <c r="AD33">
        <v>2.64E-2</v>
      </c>
      <c r="AE33">
        <v>1</v>
      </c>
      <c r="AG33">
        <v>-5.3394000000000004</v>
      </c>
      <c r="AH33">
        <v>12.548100000000002</v>
      </c>
      <c r="AI33">
        <v>2.64E-2</v>
      </c>
      <c r="AJ33">
        <v>1</v>
      </c>
      <c r="AL33">
        <v>-5.3394000000000004</v>
      </c>
      <c r="AM33">
        <v>15.228100000000001</v>
      </c>
      <c r="AN33">
        <v>2.64E-2</v>
      </c>
      <c r="AO33">
        <v>1</v>
      </c>
    </row>
    <row r="34" spans="1:41">
      <c r="A34" s="168"/>
      <c r="B34" s="62">
        <v>2</v>
      </c>
      <c r="C34">
        <v>5.3381000000000007</v>
      </c>
      <c r="D34">
        <v>-16.0532</v>
      </c>
      <c r="E34">
        <v>2.24E-2</v>
      </c>
      <c r="F34">
        <v>1</v>
      </c>
      <c r="H34">
        <v>5.3381000000000007</v>
      </c>
      <c r="I34">
        <v>-13.373200000000001</v>
      </c>
      <c r="J34">
        <v>2.24E-2</v>
      </c>
      <c r="K34">
        <v>1</v>
      </c>
      <c r="M34">
        <v>5.3381000000000007</v>
      </c>
      <c r="N34">
        <v>12.546800000000001</v>
      </c>
      <c r="O34">
        <v>2.24E-2</v>
      </c>
      <c r="P34">
        <v>1</v>
      </c>
      <c r="R34">
        <v>5.3381000000000007</v>
      </c>
      <c r="S34">
        <v>15.226800000000001</v>
      </c>
      <c r="T34">
        <v>2.24E-2</v>
      </c>
      <c r="U34">
        <v>1</v>
      </c>
      <c r="W34">
        <v>-6.1632000000000007</v>
      </c>
      <c r="X34">
        <v>-16.0519</v>
      </c>
      <c r="Y34">
        <v>2.64E-2</v>
      </c>
      <c r="Z34">
        <v>1</v>
      </c>
      <c r="AB34">
        <v>-6.1632000000000007</v>
      </c>
      <c r="AC34">
        <v>-13.3719</v>
      </c>
      <c r="AD34">
        <v>2.64E-2</v>
      </c>
      <c r="AE34">
        <v>1</v>
      </c>
      <c r="AG34">
        <v>-6.1632000000000007</v>
      </c>
      <c r="AH34">
        <v>12.548100000000002</v>
      </c>
      <c r="AI34">
        <v>2.64E-2</v>
      </c>
      <c r="AJ34">
        <v>1</v>
      </c>
      <c r="AL34">
        <v>-6.1632000000000007</v>
      </c>
      <c r="AM34">
        <v>15.228100000000001</v>
      </c>
      <c r="AN34">
        <v>2.64E-2</v>
      </c>
      <c r="AO34">
        <v>1</v>
      </c>
    </row>
    <row r="35" spans="1:41">
      <c r="A35" s="168"/>
      <c r="B35" s="62">
        <v>3</v>
      </c>
      <c r="C35">
        <v>5.3381000000000007</v>
      </c>
      <c r="D35">
        <v>-15.226800000000001</v>
      </c>
      <c r="E35">
        <v>2.24E-2</v>
      </c>
      <c r="F35">
        <v>1</v>
      </c>
      <c r="H35">
        <v>5.3381000000000007</v>
      </c>
      <c r="I35">
        <v>-12.546800000000001</v>
      </c>
      <c r="J35">
        <v>2.24E-2</v>
      </c>
      <c r="K35">
        <v>1</v>
      </c>
      <c r="M35">
        <v>5.3381000000000007</v>
      </c>
      <c r="N35">
        <v>13.373200000000001</v>
      </c>
      <c r="O35">
        <v>2.24E-2</v>
      </c>
      <c r="P35">
        <v>1</v>
      </c>
      <c r="R35">
        <v>5.3381000000000007</v>
      </c>
      <c r="S35">
        <v>16.0532</v>
      </c>
      <c r="T35">
        <v>2.24E-2</v>
      </c>
      <c r="U35">
        <v>1</v>
      </c>
      <c r="W35">
        <v>-6.1632000000000007</v>
      </c>
      <c r="X35">
        <v>-15.228100000000001</v>
      </c>
      <c r="Y35">
        <v>2.64E-2</v>
      </c>
      <c r="Z35">
        <v>1</v>
      </c>
      <c r="AB35">
        <v>-6.1632000000000007</v>
      </c>
      <c r="AC35">
        <v>-12.548100000000002</v>
      </c>
      <c r="AD35">
        <v>2.64E-2</v>
      </c>
      <c r="AE35">
        <v>1</v>
      </c>
      <c r="AG35">
        <v>-6.1632000000000007</v>
      </c>
      <c r="AH35">
        <v>13.3719</v>
      </c>
      <c r="AI35">
        <v>2.64E-2</v>
      </c>
      <c r="AJ35">
        <v>1</v>
      </c>
      <c r="AL35">
        <v>-6.1632000000000007</v>
      </c>
      <c r="AM35">
        <v>16.0519</v>
      </c>
      <c r="AN35">
        <v>2.64E-2</v>
      </c>
      <c r="AO35">
        <v>1</v>
      </c>
    </row>
    <row r="36" spans="1:41">
      <c r="A36" s="168"/>
      <c r="B36" s="62">
        <v>4</v>
      </c>
      <c r="C36">
        <v>6.1645000000000003</v>
      </c>
      <c r="D36">
        <v>-15.226800000000001</v>
      </c>
      <c r="E36">
        <v>2.24E-2</v>
      </c>
      <c r="F36">
        <v>1</v>
      </c>
      <c r="H36">
        <v>6.1645000000000003</v>
      </c>
      <c r="I36">
        <v>-12.546800000000001</v>
      </c>
      <c r="J36">
        <v>2.24E-2</v>
      </c>
      <c r="K36">
        <v>1</v>
      </c>
      <c r="M36">
        <v>6.1645000000000003</v>
      </c>
      <c r="N36">
        <v>13.373200000000001</v>
      </c>
      <c r="O36">
        <v>2.24E-2</v>
      </c>
      <c r="P36">
        <v>1</v>
      </c>
      <c r="R36">
        <v>6.1645000000000003</v>
      </c>
      <c r="S36">
        <v>16.0532</v>
      </c>
      <c r="T36">
        <v>2.24E-2</v>
      </c>
      <c r="U36">
        <v>1</v>
      </c>
      <c r="W36">
        <v>-5.3394000000000004</v>
      </c>
      <c r="X36">
        <v>-15.228100000000001</v>
      </c>
      <c r="Y36">
        <v>2.64E-2</v>
      </c>
      <c r="Z36">
        <v>1</v>
      </c>
      <c r="AB36">
        <v>-5.3394000000000004</v>
      </c>
      <c r="AC36">
        <v>-12.548100000000002</v>
      </c>
      <c r="AD36">
        <v>2.64E-2</v>
      </c>
      <c r="AE36">
        <v>1</v>
      </c>
      <c r="AG36">
        <v>-5.3394000000000004</v>
      </c>
      <c r="AH36">
        <v>13.3719</v>
      </c>
      <c r="AI36">
        <v>2.64E-2</v>
      </c>
      <c r="AJ36">
        <v>1</v>
      </c>
      <c r="AL36">
        <v>-5.3394000000000004</v>
      </c>
      <c r="AM36">
        <v>16.0519</v>
      </c>
      <c r="AN36">
        <v>2.64E-2</v>
      </c>
      <c r="AO36">
        <v>1</v>
      </c>
    </row>
    <row r="37" spans="1:41">
      <c r="A37" s="167">
        <v>10</v>
      </c>
      <c r="B37" s="60">
        <v>1</v>
      </c>
      <c r="C37">
        <v>6.0072749999999999</v>
      </c>
      <c r="D37">
        <v>-16.0532</v>
      </c>
      <c r="E37">
        <v>2.24E-2</v>
      </c>
      <c r="F37">
        <v>1</v>
      </c>
      <c r="H37">
        <v>6.0072749999999999</v>
      </c>
      <c r="I37">
        <v>-13.373200000000001</v>
      </c>
      <c r="J37">
        <v>2.24E-2</v>
      </c>
      <c r="K37">
        <v>1</v>
      </c>
      <c r="M37">
        <v>6.0072749999999999</v>
      </c>
      <c r="N37">
        <v>12.546800000000001</v>
      </c>
      <c r="O37">
        <v>2.24E-2</v>
      </c>
      <c r="P37">
        <v>1</v>
      </c>
      <c r="R37">
        <v>6.0072749999999999</v>
      </c>
      <c r="S37">
        <v>15.226800000000001</v>
      </c>
      <c r="T37">
        <v>2.24E-2</v>
      </c>
      <c r="U37">
        <v>1</v>
      </c>
      <c r="W37">
        <v>-5.182175</v>
      </c>
      <c r="X37">
        <v>-16.0519</v>
      </c>
      <c r="Y37">
        <v>2.64E-2</v>
      </c>
      <c r="Z37">
        <v>1</v>
      </c>
      <c r="AB37">
        <v>-5.182175</v>
      </c>
      <c r="AC37">
        <v>-13.3719</v>
      </c>
      <c r="AD37">
        <v>2.64E-2</v>
      </c>
      <c r="AE37">
        <v>1</v>
      </c>
      <c r="AG37">
        <v>-5.182175</v>
      </c>
      <c r="AH37">
        <v>12.548100000000002</v>
      </c>
      <c r="AI37">
        <v>2.64E-2</v>
      </c>
      <c r="AJ37">
        <v>1</v>
      </c>
      <c r="AL37">
        <v>-5.182175</v>
      </c>
      <c r="AM37">
        <v>15.228100000000001</v>
      </c>
      <c r="AN37">
        <v>2.64E-2</v>
      </c>
      <c r="AO37">
        <v>1</v>
      </c>
    </row>
    <row r="38" spans="1:41">
      <c r="A38" s="168"/>
      <c r="B38" s="62">
        <v>2</v>
      </c>
      <c r="C38">
        <v>5.1808750000000003</v>
      </c>
      <c r="D38">
        <v>-16.0532</v>
      </c>
      <c r="E38">
        <v>2.24E-2</v>
      </c>
      <c r="F38">
        <v>1</v>
      </c>
      <c r="H38">
        <v>5.1808750000000003</v>
      </c>
      <c r="I38">
        <v>-13.373200000000001</v>
      </c>
      <c r="J38">
        <v>2.24E-2</v>
      </c>
      <c r="K38">
        <v>1</v>
      </c>
      <c r="M38">
        <v>5.1808750000000003</v>
      </c>
      <c r="N38">
        <v>12.546800000000001</v>
      </c>
      <c r="O38">
        <v>2.24E-2</v>
      </c>
      <c r="P38">
        <v>1</v>
      </c>
      <c r="R38">
        <v>5.1808750000000003</v>
      </c>
      <c r="S38">
        <v>15.226800000000001</v>
      </c>
      <c r="T38">
        <v>2.24E-2</v>
      </c>
      <c r="U38">
        <v>1</v>
      </c>
      <c r="W38">
        <v>-6.0059750000000003</v>
      </c>
      <c r="X38">
        <v>-16.0519</v>
      </c>
      <c r="Y38">
        <v>2.64E-2</v>
      </c>
      <c r="Z38">
        <v>1</v>
      </c>
      <c r="AB38">
        <v>-6.0059750000000003</v>
      </c>
      <c r="AC38">
        <v>-13.3719</v>
      </c>
      <c r="AD38">
        <v>2.64E-2</v>
      </c>
      <c r="AE38">
        <v>1</v>
      </c>
      <c r="AG38">
        <v>-6.0059750000000003</v>
      </c>
      <c r="AH38">
        <v>12.548100000000002</v>
      </c>
      <c r="AI38">
        <v>2.64E-2</v>
      </c>
      <c r="AJ38">
        <v>1</v>
      </c>
      <c r="AL38">
        <v>-6.0059750000000003</v>
      </c>
      <c r="AM38">
        <v>15.228100000000001</v>
      </c>
      <c r="AN38">
        <v>2.64E-2</v>
      </c>
      <c r="AO38">
        <v>1</v>
      </c>
    </row>
    <row r="39" spans="1:41">
      <c r="A39" s="168"/>
      <c r="B39" s="62">
        <v>3</v>
      </c>
      <c r="C39">
        <v>5.1808750000000003</v>
      </c>
      <c r="D39">
        <v>-15.226800000000001</v>
      </c>
      <c r="E39">
        <v>2.24E-2</v>
      </c>
      <c r="F39">
        <v>1</v>
      </c>
      <c r="H39">
        <v>5.1808750000000003</v>
      </c>
      <c r="I39">
        <v>-12.546800000000001</v>
      </c>
      <c r="J39">
        <v>2.24E-2</v>
      </c>
      <c r="K39">
        <v>1</v>
      </c>
      <c r="M39">
        <v>5.1808750000000003</v>
      </c>
      <c r="N39">
        <v>13.373200000000001</v>
      </c>
      <c r="O39">
        <v>2.24E-2</v>
      </c>
      <c r="P39">
        <v>1</v>
      </c>
      <c r="R39">
        <v>5.1808750000000003</v>
      </c>
      <c r="S39">
        <v>16.0532</v>
      </c>
      <c r="T39">
        <v>2.24E-2</v>
      </c>
      <c r="U39">
        <v>1</v>
      </c>
      <c r="W39">
        <v>-6.0059750000000003</v>
      </c>
      <c r="X39">
        <v>-15.228100000000001</v>
      </c>
      <c r="Y39">
        <v>2.64E-2</v>
      </c>
      <c r="Z39">
        <v>1</v>
      </c>
      <c r="AB39">
        <v>-6.0059750000000003</v>
      </c>
      <c r="AC39">
        <v>-12.548100000000002</v>
      </c>
      <c r="AD39">
        <v>2.64E-2</v>
      </c>
      <c r="AE39">
        <v>1</v>
      </c>
      <c r="AG39">
        <v>-6.0059750000000003</v>
      </c>
      <c r="AH39">
        <v>13.3719</v>
      </c>
      <c r="AI39">
        <v>2.64E-2</v>
      </c>
      <c r="AJ39">
        <v>1</v>
      </c>
      <c r="AL39">
        <v>-6.0059750000000003</v>
      </c>
      <c r="AM39">
        <v>16.0519</v>
      </c>
      <c r="AN39">
        <v>2.64E-2</v>
      </c>
      <c r="AO39">
        <v>1</v>
      </c>
    </row>
    <row r="40" spans="1:41">
      <c r="A40" s="169"/>
      <c r="B40" s="64">
        <v>4</v>
      </c>
      <c r="C40">
        <v>6.0072749999999999</v>
      </c>
      <c r="D40">
        <v>-15.226800000000001</v>
      </c>
      <c r="E40">
        <v>2.24E-2</v>
      </c>
      <c r="F40">
        <v>1</v>
      </c>
      <c r="H40">
        <v>6.0072749999999999</v>
      </c>
      <c r="I40">
        <v>-12.546800000000001</v>
      </c>
      <c r="J40">
        <v>2.24E-2</v>
      </c>
      <c r="K40">
        <v>1</v>
      </c>
      <c r="M40">
        <v>6.0072749999999999</v>
      </c>
      <c r="N40">
        <v>13.373200000000001</v>
      </c>
      <c r="O40">
        <v>2.24E-2</v>
      </c>
      <c r="P40">
        <v>1</v>
      </c>
      <c r="R40">
        <v>6.0072749999999999</v>
      </c>
      <c r="S40">
        <v>16.0532</v>
      </c>
      <c r="T40">
        <v>2.24E-2</v>
      </c>
      <c r="U40">
        <v>1</v>
      </c>
      <c r="W40">
        <v>-5.182175</v>
      </c>
      <c r="X40">
        <v>-15.228100000000001</v>
      </c>
      <c r="Y40">
        <v>2.64E-2</v>
      </c>
      <c r="Z40">
        <v>1</v>
      </c>
      <c r="AB40">
        <v>-5.182175</v>
      </c>
      <c r="AC40">
        <v>-12.548100000000002</v>
      </c>
      <c r="AD40">
        <v>2.64E-2</v>
      </c>
      <c r="AE40">
        <v>1</v>
      </c>
      <c r="AG40">
        <v>-5.182175</v>
      </c>
      <c r="AH40">
        <v>13.3719</v>
      </c>
      <c r="AI40">
        <v>2.64E-2</v>
      </c>
      <c r="AJ40">
        <v>1</v>
      </c>
      <c r="AL40">
        <v>-5.182175</v>
      </c>
      <c r="AM40">
        <v>16.0519</v>
      </c>
      <c r="AN40">
        <v>2.64E-2</v>
      </c>
      <c r="AO40">
        <v>1</v>
      </c>
    </row>
    <row r="41" spans="1:41">
      <c r="A41" s="168">
        <v>11</v>
      </c>
      <c r="B41" s="62">
        <v>1</v>
      </c>
      <c r="C41">
        <v>5.9198249999999994</v>
      </c>
      <c r="D41">
        <v>-16.0532</v>
      </c>
      <c r="E41">
        <v>2.24E-2</v>
      </c>
      <c r="F41">
        <v>1</v>
      </c>
      <c r="H41">
        <v>5.9198249999999994</v>
      </c>
      <c r="I41">
        <v>-13.373200000000001</v>
      </c>
      <c r="J41">
        <v>2.24E-2</v>
      </c>
      <c r="K41">
        <v>1</v>
      </c>
      <c r="M41">
        <v>5.9198249999999994</v>
      </c>
      <c r="N41">
        <v>12.546800000000001</v>
      </c>
      <c r="O41">
        <v>2.24E-2</v>
      </c>
      <c r="P41">
        <v>1</v>
      </c>
      <c r="R41">
        <v>5.9198249999999994</v>
      </c>
      <c r="S41">
        <v>15.226800000000001</v>
      </c>
      <c r="T41">
        <v>2.24E-2</v>
      </c>
      <c r="U41">
        <v>1</v>
      </c>
      <c r="W41">
        <v>-5.0947249999999995</v>
      </c>
      <c r="X41">
        <v>-16.0519</v>
      </c>
      <c r="Y41">
        <v>2.64E-2</v>
      </c>
      <c r="Z41">
        <v>1</v>
      </c>
      <c r="AB41">
        <v>-5.0947249999999995</v>
      </c>
      <c r="AC41">
        <v>-13.3719</v>
      </c>
      <c r="AD41">
        <v>2.64E-2</v>
      </c>
      <c r="AE41">
        <v>1</v>
      </c>
      <c r="AG41">
        <v>-5.0947249999999995</v>
      </c>
      <c r="AH41">
        <v>12.548100000000002</v>
      </c>
      <c r="AI41">
        <v>2.64E-2</v>
      </c>
      <c r="AJ41">
        <v>1</v>
      </c>
      <c r="AL41">
        <v>-5.0947249999999995</v>
      </c>
      <c r="AM41">
        <v>15.228100000000001</v>
      </c>
      <c r="AN41">
        <v>2.64E-2</v>
      </c>
      <c r="AO41">
        <v>1</v>
      </c>
    </row>
    <row r="42" spans="1:41">
      <c r="A42" s="168"/>
      <c r="B42" s="62">
        <v>2</v>
      </c>
      <c r="C42">
        <v>5.0934249999999999</v>
      </c>
      <c r="D42">
        <v>-16.0532</v>
      </c>
      <c r="E42">
        <v>2.24E-2</v>
      </c>
      <c r="F42">
        <v>1</v>
      </c>
      <c r="H42">
        <v>5.0934249999999999</v>
      </c>
      <c r="I42">
        <v>-13.373200000000001</v>
      </c>
      <c r="J42">
        <v>2.24E-2</v>
      </c>
      <c r="K42">
        <v>1</v>
      </c>
      <c r="M42">
        <v>5.0934249999999999</v>
      </c>
      <c r="N42">
        <v>12.546800000000001</v>
      </c>
      <c r="O42">
        <v>2.24E-2</v>
      </c>
      <c r="P42">
        <v>1</v>
      </c>
      <c r="R42">
        <v>5.0934249999999999</v>
      </c>
      <c r="S42">
        <v>15.226800000000001</v>
      </c>
      <c r="T42">
        <v>2.24E-2</v>
      </c>
      <c r="U42">
        <v>1</v>
      </c>
      <c r="W42">
        <v>-5.9185249999999998</v>
      </c>
      <c r="X42">
        <v>-16.0519</v>
      </c>
      <c r="Y42">
        <v>2.64E-2</v>
      </c>
      <c r="Z42">
        <v>1</v>
      </c>
      <c r="AB42">
        <v>-5.9185249999999998</v>
      </c>
      <c r="AC42">
        <v>-13.3719</v>
      </c>
      <c r="AD42">
        <v>2.64E-2</v>
      </c>
      <c r="AE42">
        <v>1</v>
      </c>
      <c r="AG42">
        <v>-5.9185249999999998</v>
      </c>
      <c r="AH42">
        <v>12.548100000000002</v>
      </c>
      <c r="AI42">
        <v>2.64E-2</v>
      </c>
      <c r="AJ42">
        <v>1</v>
      </c>
      <c r="AL42">
        <v>-5.9185249999999998</v>
      </c>
      <c r="AM42">
        <v>15.228100000000001</v>
      </c>
      <c r="AN42">
        <v>2.64E-2</v>
      </c>
      <c r="AO42">
        <v>1</v>
      </c>
    </row>
    <row r="43" spans="1:41">
      <c r="A43" s="168"/>
      <c r="B43" s="62">
        <v>3</v>
      </c>
      <c r="C43">
        <v>5.0934249999999999</v>
      </c>
      <c r="D43">
        <v>-15.226800000000001</v>
      </c>
      <c r="E43">
        <v>2.24E-2</v>
      </c>
      <c r="F43">
        <v>1</v>
      </c>
      <c r="H43">
        <v>5.0934249999999999</v>
      </c>
      <c r="I43">
        <v>-12.546800000000001</v>
      </c>
      <c r="J43">
        <v>2.24E-2</v>
      </c>
      <c r="K43">
        <v>1</v>
      </c>
      <c r="M43">
        <v>5.0934249999999999</v>
      </c>
      <c r="N43">
        <v>13.373200000000001</v>
      </c>
      <c r="O43">
        <v>2.24E-2</v>
      </c>
      <c r="P43">
        <v>1</v>
      </c>
      <c r="R43">
        <v>5.0934249999999999</v>
      </c>
      <c r="S43">
        <v>16.0532</v>
      </c>
      <c r="T43">
        <v>2.24E-2</v>
      </c>
      <c r="U43">
        <v>1</v>
      </c>
      <c r="W43">
        <v>-5.9185249999999998</v>
      </c>
      <c r="X43">
        <v>-15.228100000000001</v>
      </c>
      <c r="Y43">
        <v>2.64E-2</v>
      </c>
      <c r="Z43">
        <v>1</v>
      </c>
      <c r="AB43">
        <v>-5.9185249999999998</v>
      </c>
      <c r="AC43">
        <v>-12.548100000000002</v>
      </c>
      <c r="AD43">
        <v>2.64E-2</v>
      </c>
      <c r="AE43">
        <v>1</v>
      </c>
      <c r="AG43">
        <v>-5.9185249999999998</v>
      </c>
      <c r="AH43">
        <v>13.3719</v>
      </c>
      <c r="AI43">
        <v>2.64E-2</v>
      </c>
      <c r="AJ43">
        <v>1</v>
      </c>
      <c r="AL43">
        <v>-5.9185249999999998</v>
      </c>
      <c r="AM43">
        <v>16.0519</v>
      </c>
      <c r="AN43">
        <v>2.64E-2</v>
      </c>
      <c r="AO43">
        <v>1</v>
      </c>
    </row>
    <row r="44" spans="1:41">
      <c r="A44" s="168"/>
      <c r="B44" s="62">
        <v>4</v>
      </c>
      <c r="C44">
        <v>5.9198249999999994</v>
      </c>
      <c r="D44">
        <v>-15.226800000000001</v>
      </c>
      <c r="E44">
        <v>2.24E-2</v>
      </c>
      <c r="F44">
        <v>1</v>
      </c>
      <c r="H44">
        <v>5.9198249999999994</v>
      </c>
      <c r="I44">
        <v>-12.546800000000001</v>
      </c>
      <c r="J44">
        <v>2.24E-2</v>
      </c>
      <c r="K44">
        <v>1</v>
      </c>
      <c r="M44">
        <v>5.9198249999999994</v>
      </c>
      <c r="N44">
        <v>13.373200000000001</v>
      </c>
      <c r="O44">
        <v>2.24E-2</v>
      </c>
      <c r="P44">
        <v>1</v>
      </c>
      <c r="R44">
        <v>5.9198249999999994</v>
      </c>
      <c r="S44">
        <v>16.0532</v>
      </c>
      <c r="T44">
        <v>2.24E-2</v>
      </c>
      <c r="U44">
        <v>1</v>
      </c>
      <c r="W44">
        <v>-5.0947249999999995</v>
      </c>
      <c r="X44">
        <v>-15.228100000000001</v>
      </c>
      <c r="Y44">
        <v>2.64E-2</v>
      </c>
      <c r="Z44">
        <v>1</v>
      </c>
      <c r="AB44">
        <v>-5.0947249999999995</v>
      </c>
      <c r="AC44">
        <v>-12.548100000000002</v>
      </c>
      <c r="AD44">
        <v>2.64E-2</v>
      </c>
      <c r="AE44">
        <v>1</v>
      </c>
      <c r="AG44">
        <v>-5.0947249999999995</v>
      </c>
      <c r="AH44">
        <v>13.3719</v>
      </c>
      <c r="AI44">
        <v>2.64E-2</v>
      </c>
      <c r="AJ44">
        <v>1</v>
      </c>
      <c r="AL44">
        <v>-5.0947249999999995</v>
      </c>
      <c r="AM44">
        <v>16.0519</v>
      </c>
      <c r="AN44">
        <v>2.64E-2</v>
      </c>
      <c r="AO44">
        <v>1</v>
      </c>
    </row>
    <row r="45" spans="1:41">
      <c r="A45" s="167">
        <v>12</v>
      </c>
      <c r="B45" s="60">
        <v>1</v>
      </c>
      <c r="C45">
        <v>5.8358749999999997</v>
      </c>
      <c r="D45">
        <v>-16.0532</v>
      </c>
      <c r="E45">
        <v>2.24E-2</v>
      </c>
      <c r="F45">
        <v>1</v>
      </c>
      <c r="H45">
        <v>5.8358749999999997</v>
      </c>
      <c r="I45">
        <v>-13.373200000000001</v>
      </c>
      <c r="J45">
        <v>2.24E-2</v>
      </c>
      <c r="K45">
        <v>1</v>
      </c>
      <c r="M45">
        <v>5.8358749999999997</v>
      </c>
      <c r="N45">
        <v>12.546800000000001</v>
      </c>
      <c r="O45">
        <v>2.24E-2</v>
      </c>
      <c r="P45">
        <v>1</v>
      </c>
      <c r="R45">
        <v>5.8358749999999997</v>
      </c>
      <c r="S45">
        <v>15.226800000000001</v>
      </c>
      <c r="T45">
        <v>2.24E-2</v>
      </c>
      <c r="U45">
        <v>1</v>
      </c>
      <c r="W45">
        <v>-5.0107749999999998</v>
      </c>
      <c r="X45">
        <v>-16.0519</v>
      </c>
      <c r="Y45">
        <v>2.64E-2</v>
      </c>
      <c r="Z45">
        <v>1</v>
      </c>
      <c r="AB45">
        <v>-5.0107749999999998</v>
      </c>
      <c r="AC45">
        <v>-13.3719</v>
      </c>
      <c r="AD45">
        <v>2.64E-2</v>
      </c>
      <c r="AE45">
        <v>1</v>
      </c>
      <c r="AG45">
        <v>-5.0107749999999998</v>
      </c>
      <c r="AH45">
        <v>12.548100000000002</v>
      </c>
      <c r="AI45">
        <v>2.64E-2</v>
      </c>
      <c r="AJ45">
        <v>1</v>
      </c>
      <c r="AL45">
        <v>-5.0107749999999998</v>
      </c>
      <c r="AM45">
        <v>15.228100000000001</v>
      </c>
      <c r="AN45">
        <v>2.64E-2</v>
      </c>
      <c r="AO45">
        <v>1</v>
      </c>
    </row>
    <row r="46" spans="1:41">
      <c r="A46" s="168"/>
      <c r="B46" s="62">
        <v>2</v>
      </c>
      <c r="C46">
        <v>5.0094750000000001</v>
      </c>
      <c r="D46">
        <v>-16.0532</v>
      </c>
      <c r="E46">
        <v>2.24E-2</v>
      </c>
      <c r="F46">
        <v>1</v>
      </c>
      <c r="H46">
        <v>5.0094750000000001</v>
      </c>
      <c r="I46">
        <v>-13.373200000000001</v>
      </c>
      <c r="J46">
        <v>2.24E-2</v>
      </c>
      <c r="K46">
        <v>1</v>
      </c>
      <c r="M46">
        <v>5.0094750000000001</v>
      </c>
      <c r="N46">
        <v>12.546800000000001</v>
      </c>
      <c r="O46">
        <v>2.24E-2</v>
      </c>
      <c r="P46">
        <v>1</v>
      </c>
      <c r="R46">
        <v>5.0094750000000001</v>
      </c>
      <c r="S46">
        <v>15.226800000000001</v>
      </c>
      <c r="T46">
        <v>2.24E-2</v>
      </c>
      <c r="U46">
        <v>1</v>
      </c>
      <c r="W46">
        <v>-5.8345750000000001</v>
      </c>
      <c r="X46">
        <v>-16.0519</v>
      </c>
      <c r="Y46">
        <v>2.64E-2</v>
      </c>
      <c r="Z46">
        <v>1</v>
      </c>
      <c r="AB46">
        <v>-5.8345750000000001</v>
      </c>
      <c r="AC46">
        <v>-13.3719</v>
      </c>
      <c r="AD46">
        <v>2.64E-2</v>
      </c>
      <c r="AE46">
        <v>1</v>
      </c>
      <c r="AG46">
        <v>-5.8345750000000001</v>
      </c>
      <c r="AH46">
        <v>12.548100000000002</v>
      </c>
      <c r="AI46">
        <v>2.64E-2</v>
      </c>
      <c r="AJ46">
        <v>1</v>
      </c>
      <c r="AL46">
        <v>-5.8345750000000001</v>
      </c>
      <c r="AM46">
        <v>15.228100000000001</v>
      </c>
      <c r="AN46">
        <v>2.64E-2</v>
      </c>
      <c r="AO46">
        <v>1</v>
      </c>
    </row>
    <row r="47" spans="1:41">
      <c r="A47" s="168"/>
      <c r="B47" s="62">
        <v>3</v>
      </c>
      <c r="C47">
        <v>5.0094750000000001</v>
      </c>
      <c r="D47">
        <v>-15.226800000000001</v>
      </c>
      <c r="E47">
        <v>2.24E-2</v>
      </c>
      <c r="F47">
        <v>1</v>
      </c>
      <c r="H47">
        <v>5.0094750000000001</v>
      </c>
      <c r="I47">
        <v>-12.546800000000001</v>
      </c>
      <c r="J47">
        <v>2.24E-2</v>
      </c>
      <c r="K47">
        <v>1</v>
      </c>
      <c r="M47">
        <v>5.0094750000000001</v>
      </c>
      <c r="N47">
        <v>13.373200000000001</v>
      </c>
      <c r="O47">
        <v>2.24E-2</v>
      </c>
      <c r="P47">
        <v>1</v>
      </c>
      <c r="R47">
        <v>5.0094750000000001</v>
      </c>
      <c r="S47">
        <v>16.0532</v>
      </c>
      <c r="T47">
        <v>2.24E-2</v>
      </c>
      <c r="U47">
        <v>1</v>
      </c>
      <c r="W47">
        <v>-5.8345750000000001</v>
      </c>
      <c r="X47">
        <v>-15.228100000000001</v>
      </c>
      <c r="Y47">
        <v>2.64E-2</v>
      </c>
      <c r="Z47">
        <v>1</v>
      </c>
      <c r="AB47">
        <v>-5.8345750000000001</v>
      </c>
      <c r="AC47">
        <v>-12.548100000000002</v>
      </c>
      <c r="AD47">
        <v>2.64E-2</v>
      </c>
      <c r="AE47">
        <v>1</v>
      </c>
      <c r="AG47">
        <v>-5.8345750000000001</v>
      </c>
      <c r="AH47">
        <v>13.3719</v>
      </c>
      <c r="AI47">
        <v>2.64E-2</v>
      </c>
      <c r="AJ47">
        <v>1</v>
      </c>
      <c r="AL47">
        <v>-5.8345750000000001</v>
      </c>
      <c r="AM47">
        <v>16.0519</v>
      </c>
      <c r="AN47">
        <v>2.64E-2</v>
      </c>
      <c r="AO47">
        <v>1</v>
      </c>
    </row>
    <row r="48" spans="1:41">
      <c r="A48" s="169"/>
      <c r="B48" s="64">
        <v>4</v>
      </c>
      <c r="C48">
        <v>5.8358749999999997</v>
      </c>
      <c r="D48">
        <v>-15.226800000000001</v>
      </c>
      <c r="E48">
        <v>2.24E-2</v>
      </c>
      <c r="F48">
        <v>1</v>
      </c>
      <c r="H48">
        <v>5.8358749999999997</v>
      </c>
      <c r="I48">
        <v>-12.546800000000001</v>
      </c>
      <c r="J48">
        <v>2.24E-2</v>
      </c>
      <c r="K48">
        <v>1</v>
      </c>
      <c r="M48">
        <v>5.8358749999999997</v>
      </c>
      <c r="N48">
        <v>13.373200000000001</v>
      </c>
      <c r="O48">
        <v>2.24E-2</v>
      </c>
      <c r="P48">
        <v>1</v>
      </c>
      <c r="R48">
        <v>5.8358749999999997</v>
      </c>
      <c r="S48">
        <v>16.0532</v>
      </c>
      <c r="T48">
        <v>2.24E-2</v>
      </c>
      <c r="U48">
        <v>1</v>
      </c>
      <c r="W48">
        <v>-5.0107749999999998</v>
      </c>
      <c r="X48">
        <v>-15.228100000000001</v>
      </c>
      <c r="Y48">
        <v>2.64E-2</v>
      </c>
      <c r="Z48">
        <v>1</v>
      </c>
      <c r="AB48">
        <v>-5.0107749999999998</v>
      </c>
      <c r="AC48">
        <v>-12.548100000000002</v>
      </c>
      <c r="AD48">
        <v>2.64E-2</v>
      </c>
      <c r="AE48">
        <v>1</v>
      </c>
      <c r="AG48">
        <v>-5.0107749999999998</v>
      </c>
      <c r="AH48">
        <v>13.3719</v>
      </c>
      <c r="AI48">
        <v>2.64E-2</v>
      </c>
      <c r="AJ48">
        <v>1</v>
      </c>
      <c r="AL48">
        <v>-5.0107749999999998</v>
      </c>
      <c r="AM48">
        <v>16.0519</v>
      </c>
      <c r="AN48">
        <v>2.64E-2</v>
      </c>
      <c r="AO48">
        <v>1</v>
      </c>
    </row>
    <row r="49" spans="1:41">
      <c r="A49" s="168">
        <v>13</v>
      </c>
      <c r="B49" s="62">
        <v>1</v>
      </c>
      <c r="C49">
        <v>5.7000499999999992</v>
      </c>
      <c r="D49">
        <v>-16.0532</v>
      </c>
      <c r="E49">
        <v>2.24E-2</v>
      </c>
      <c r="F49">
        <v>1</v>
      </c>
      <c r="H49">
        <v>5.7000499999999992</v>
      </c>
      <c r="I49">
        <v>-13.373200000000001</v>
      </c>
      <c r="J49">
        <v>2.24E-2</v>
      </c>
      <c r="K49">
        <v>1</v>
      </c>
      <c r="M49">
        <v>5.7000499999999992</v>
      </c>
      <c r="N49">
        <v>12.546800000000001</v>
      </c>
      <c r="O49">
        <v>2.24E-2</v>
      </c>
      <c r="P49">
        <v>1</v>
      </c>
      <c r="R49">
        <v>5.7000499999999992</v>
      </c>
      <c r="S49">
        <v>15.226800000000001</v>
      </c>
      <c r="T49">
        <v>2.24E-2</v>
      </c>
      <c r="U49">
        <v>1</v>
      </c>
      <c r="W49">
        <v>-4.8749499999999992</v>
      </c>
      <c r="X49">
        <v>-16.0519</v>
      </c>
      <c r="Y49">
        <v>2.64E-2</v>
      </c>
      <c r="Z49">
        <v>1</v>
      </c>
      <c r="AB49">
        <v>-4.8749499999999992</v>
      </c>
      <c r="AC49">
        <v>-13.3719</v>
      </c>
      <c r="AD49">
        <v>2.64E-2</v>
      </c>
      <c r="AE49">
        <v>1</v>
      </c>
      <c r="AG49">
        <v>-4.8749499999999992</v>
      </c>
      <c r="AH49">
        <v>12.548100000000002</v>
      </c>
      <c r="AI49">
        <v>2.64E-2</v>
      </c>
      <c r="AJ49">
        <v>1</v>
      </c>
      <c r="AL49">
        <v>-4.8749499999999992</v>
      </c>
      <c r="AM49">
        <v>15.228100000000001</v>
      </c>
      <c r="AN49">
        <v>2.64E-2</v>
      </c>
      <c r="AO49">
        <v>1</v>
      </c>
    </row>
    <row r="50" spans="1:41">
      <c r="A50" s="168"/>
      <c r="B50" s="62">
        <v>2</v>
      </c>
      <c r="C50">
        <v>4.8736499999999996</v>
      </c>
      <c r="D50">
        <v>-16.0532</v>
      </c>
      <c r="E50">
        <v>2.24E-2</v>
      </c>
      <c r="F50">
        <v>1</v>
      </c>
      <c r="H50">
        <v>4.8736499999999996</v>
      </c>
      <c r="I50">
        <v>-13.373200000000001</v>
      </c>
      <c r="J50">
        <v>2.24E-2</v>
      </c>
      <c r="K50">
        <v>1</v>
      </c>
      <c r="M50">
        <v>4.8736499999999996</v>
      </c>
      <c r="N50">
        <v>12.546800000000001</v>
      </c>
      <c r="O50">
        <v>2.24E-2</v>
      </c>
      <c r="P50">
        <v>1</v>
      </c>
      <c r="R50">
        <v>4.8736499999999996</v>
      </c>
      <c r="S50">
        <v>15.226800000000001</v>
      </c>
      <c r="T50">
        <v>2.24E-2</v>
      </c>
      <c r="U50">
        <v>1</v>
      </c>
      <c r="W50">
        <v>-5.6987499999999995</v>
      </c>
      <c r="X50">
        <v>-16.0519</v>
      </c>
      <c r="Y50">
        <v>2.64E-2</v>
      </c>
      <c r="Z50">
        <v>1</v>
      </c>
      <c r="AB50">
        <v>-5.6987499999999995</v>
      </c>
      <c r="AC50">
        <v>-13.3719</v>
      </c>
      <c r="AD50">
        <v>2.64E-2</v>
      </c>
      <c r="AE50">
        <v>1</v>
      </c>
      <c r="AG50">
        <v>-5.6987499999999995</v>
      </c>
      <c r="AH50">
        <v>12.548100000000002</v>
      </c>
      <c r="AI50">
        <v>2.64E-2</v>
      </c>
      <c r="AJ50">
        <v>1</v>
      </c>
      <c r="AL50">
        <v>-5.6987499999999995</v>
      </c>
      <c r="AM50">
        <v>15.228100000000001</v>
      </c>
      <c r="AN50">
        <v>2.64E-2</v>
      </c>
      <c r="AO50">
        <v>1</v>
      </c>
    </row>
    <row r="51" spans="1:41">
      <c r="A51" s="168"/>
      <c r="B51" s="62">
        <v>3</v>
      </c>
      <c r="C51">
        <v>4.8736499999999996</v>
      </c>
      <c r="D51">
        <v>-15.226800000000001</v>
      </c>
      <c r="E51">
        <v>2.24E-2</v>
      </c>
      <c r="F51">
        <v>1</v>
      </c>
      <c r="H51">
        <v>4.8736499999999996</v>
      </c>
      <c r="I51">
        <v>-12.546800000000001</v>
      </c>
      <c r="J51">
        <v>2.24E-2</v>
      </c>
      <c r="K51">
        <v>1</v>
      </c>
      <c r="M51">
        <v>4.8736499999999996</v>
      </c>
      <c r="N51">
        <v>13.373200000000001</v>
      </c>
      <c r="O51">
        <v>2.24E-2</v>
      </c>
      <c r="P51">
        <v>1</v>
      </c>
      <c r="R51">
        <v>4.8736499999999996</v>
      </c>
      <c r="S51">
        <v>16.0532</v>
      </c>
      <c r="T51">
        <v>2.24E-2</v>
      </c>
      <c r="U51">
        <v>1</v>
      </c>
      <c r="W51">
        <v>-5.6987499999999995</v>
      </c>
      <c r="X51">
        <v>-15.228100000000001</v>
      </c>
      <c r="Y51">
        <v>2.64E-2</v>
      </c>
      <c r="Z51">
        <v>1</v>
      </c>
      <c r="AB51">
        <v>-5.6987499999999995</v>
      </c>
      <c r="AC51">
        <v>-12.548100000000002</v>
      </c>
      <c r="AD51">
        <v>2.64E-2</v>
      </c>
      <c r="AE51">
        <v>1</v>
      </c>
      <c r="AG51">
        <v>-5.6987499999999995</v>
      </c>
      <c r="AH51">
        <v>13.3719</v>
      </c>
      <c r="AI51">
        <v>2.64E-2</v>
      </c>
      <c r="AJ51">
        <v>1</v>
      </c>
      <c r="AL51">
        <v>-5.6987499999999995</v>
      </c>
      <c r="AM51">
        <v>16.0519</v>
      </c>
      <c r="AN51">
        <v>2.64E-2</v>
      </c>
      <c r="AO51">
        <v>1</v>
      </c>
    </row>
    <row r="52" spans="1:41">
      <c r="A52" s="168"/>
      <c r="B52" s="62">
        <v>4</v>
      </c>
      <c r="C52">
        <v>5.7000499999999992</v>
      </c>
      <c r="D52">
        <v>-15.226800000000001</v>
      </c>
      <c r="E52">
        <v>2.24E-2</v>
      </c>
      <c r="F52">
        <v>1</v>
      </c>
      <c r="H52">
        <v>5.7000499999999992</v>
      </c>
      <c r="I52">
        <v>-12.546800000000001</v>
      </c>
      <c r="J52">
        <v>2.24E-2</v>
      </c>
      <c r="K52">
        <v>1</v>
      </c>
      <c r="M52">
        <v>5.7000499999999992</v>
      </c>
      <c r="N52">
        <v>13.373200000000001</v>
      </c>
      <c r="O52">
        <v>2.24E-2</v>
      </c>
      <c r="P52">
        <v>1</v>
      </c>
      <c r="R52">
        <v>5.7000499999999992</v>
      </c>
      <c r="S52">
        <v>16.0532</v>
      </c>
      <c r="T52">
        <v>2.24E-2</v>
      </c>
      <c r="U52">
        <v>1</v>
      </c>
      <c r="W52">
        <v>-4.8749499999999992</v>
      </c>
      <c r="X52">
        <v>-15.228100000000001</v>
      </c>
      <c r="Y52">
        <v>2.64E-2</v>
      </c>
      <c r="Z52">
        <v>1</v>
      </c>
      <c r="AB52">
        <v>-4.8749499999999992</v>
      </c>
      <c r="AC52">
        <v>-12.548100000000002</v>
      </c>
      <c r="AD52">
        <v>2.64E-2</v>
      </c>
      <c r="AE52">
        <v>1</v>
      </c>
      <c r="AG52">
        <v>-4.8749499999999992</v>
      </c>
      <c r="AH52">
        <v>13.3719</v>
      </c>
      <c r="AI52">
        <v>2.64E-2</v>
      </c>
      <c r="AJ52">
        <v>1</v>
      </c>
      <c r="AL52">
        <v>-4.8749499999999992</v>
      </c>
      <c r="AM52">
        <v>16.0519</v>
      </c>
      <c r="AN52">
        <v>2.64E-2</v>
      </c>
      <c r="AO52">
        <v>1</v>
      </c>
    </row>
    <row r="53" spans="1:41">
      <c r="A53" s="167">
        <v>14</v>
      </c>
      <c r="B53" s="60">
        <v>1</v>
      </c>
      <c r="C53">
        <v>5.5620750000000001</v>
      </c>
      <c r="D53">
        <v>-16.0532</v>
      </c>
      <c r="E53">
        <v>2.24E-2</v>
      </c>
      <c r="F53">
        <v>1</v>
      </c>
      <c r="H53">
        <v>5.5620750000000001</v>
      </c>
      <c r="I53">
        <v>-13.373200000000001</v>
      </c>
      <c r="J53">
        <v>2.24E-2</v>
      </c>
      <c r="K53">
        <v>1</v>
      </c>
      <c r="M53">
        <v>5.5620750000000001</v>
      </c>
      <c r="N53">
        <v>12.546800000000001</v>
      </c>
      <c r="O53">
        <v>2.24E-2</v>
      </c>
      <c r="P53">
        <v>1</v>
      </c>
      <c r="R53">
        <v>5.5620750000000001</v>
      </c>
      <c r="S53">
        <v>15.226800000000001</v>
      </c>
      <c r="T53">
        <v>2.24E-2</v>
      </c>
      <c r="U53">
        <v>1</v>
      </c>
      <c r="W53">
        <v>-4.7369750000000002</v>
      </c>
      <c r="X53">
        <v>-16.0519</v>
      </c>
      <c r="Y53">
        <v>2.64E-2</v>
      </c>
      <c r="Z53">
        <v>1</v>
      </c>
      <c r="AB53">
        <v>-4.7369750000000002</v>
      </c>
      <c r="AC53">
        <v>-13.3719</v>
      </c>
      <c r="AD53">
        <v>2.64E-2</v>
      </c>
      <c r="AE53">
        <v>1</v>
      </c>
      <c r="AG53">
        <v>-4.7369750000000002</v>
      </c>
      <c r="AH53">
        <v>12.548100000000002</v>
      </c>
      <c r="AI53">
        <v>2.64E-2</v>
      </c>
      <c r="AJ53">
        <v>1</v>
      </c>
      <c r="AL53">
        <v>-4.7369750000000002</v>
      </c>
      <c r="AM53">
        <v>15.228100000000001</v>
      </c>
      <c r="AN53">
        <v>2.64E-2</v>
      </c>
      <c r="AO53">
        <v>1</v>
      </c>
    </row>
    <row r="54" spans="1:41">
      <c r="A54" s="168"/>
      <c r="B54" s="62">
        <v>2</v>
      </c>
      <c r="C54">
        <v>4.7356750000000005</v>
      </c>
      <c r="D54">
        <v>-16.0532</v>
      </c>
      <c r="E54">
        <v>2.24E-2</v>
      </c>
      <c r="F54">
        <v>1</v>
      </c>
      <c r="H54">
        <v>4.7356750000000005</v>
      </c>
      <c r="I54">
        <v>-13.373200000000001</v>
      </c>
      <c r="J54">
        <v>2.24E-2</v>
      </c>
      <c r="K54">
        <v>1</v>
      </c>
      <c r="M54">
        <v>4.7356750000000005</v>
      </c>
      <c r="N54">
        <v>12.546800000000001</v>
      </c>
      <c r="O54">
        <v>2.24E-2</v>
      </c>
      <c r="P54">
        <v>1</v>
      </c>
      <c r="R54">
        <v>4.7356750000000005</v>
      </c>
      <c r="S54">
        <v>15.226800000000001</v>
      </c>
      <c r="T54">
        <v>2.24E-2</v>
      </c>
      <c r="U54">
        <v>1</v>
      </c>
      <c r="W54">
        <v>-5.5607750000000005</v>
      </c>
      <c r="X54">
        <v>-16.0519</v>
      </c>
      <c r="Y54">
        <v>2.64E-2</v>
      </c>
      <c r="Z54">
        <v>1</v>
      </c>
      <c r="AB54">
        <v>-5.5607750000000005</v>
      </c>
      <c r="AC54">
        <v>-13.3719</v>
      </c>
      <c r="AD54">
        <v>2.64E-2</v>
      </c>
      <c r="AE54">
        <v>1</v>
      </c>
      <c r="AG54">
        <v>-5.5607750000000005</v>
      </c>
      <c r="AH54">
        <v>12.548100000000002</v>
      </c>
      <c r="AI54">
        <v>2.64E-2</v>
      </c>
      <c r="AJ54">
        <v>1</v>
      </c>
      <c r="AL54">
        <v>-5.5607750000000005</v>
      </c>
      <c r="AM54">
        <v>15.228100000000001</v>
      </c>
      <c r="AN54">
        <v>2.64E-2</v>
      </c>
      <c r="AO54">
        <v>1</v>
      </c>
    </row>
    <row r="55" spans="1:41">
      <c r="A55" s="168"/>
      <c r="B55" s="62">
        <v>3</v>
      </c>
      <c r="C55">
        <v>4.7356750000000005</v>
      </c>
      <c r="D55">
        <v>-15.226800000000001</v>
      </c>
      <c r="E55">
        <v>2.24E-2</v>
      </c>
      <c r="F55">
        <v>1</v>
      </c>
      <c r="H55">
        <v>4.7356750000000005</v>
      </c>
      <c r="I55">
        <v>-12.546800000000001</v>
      </c>
      <c r="J55">
        <v>2.24E-2</v>
      </c>
      <c r="K55">
        <v>1</v>
      </c>
      <c r="M55">
        <v>4.7356750000000005</v>
      </c>
      <c r="N55">
        <v>13.373200000000001</v>
      </c>
      <c r="O55">
        <v>2.24E-2</v>
      </c>
      <c r="P55">
        <v>1</v>
      </c>
      <c r="R55">
        <v>4.7356750000000005</v>
      </c>
      <c r="S55">
        <v>16.0532</v>
      </c>
      <c r="T55">
        <v>2.24E-2</v>
      </c>
      <c r="U55">
        <v>1</v>
      </c>
      <c r="W55">
        <v>-5.5607750000000005</v>
      </c>
      <c r="X55">
        <v>-15.228100000000001</v>
      </c>
      <c r="Y55">
        <v>2.64E-2</v>
      </c>
      <c r="Z55">
        <v>1</v>
      </c>
      <c r="AB55">
        <v>-5.5607750000000005</v>
      </c>
      <c r="AC55">
        <v>-12.548100000000002</v>
      </c>
      <c r="AD55">
        <v>2.64E-2</v>
      </c>
      <c r="AE55">
        <v>1</v>
      </c>
      <c r="AG55">
        <v>-5.5607750000000005</v>
      </c>
      <c r="AH55">
        <v>13.3719</v>
      </c>
      <c r="AI55">
        <v>2.64E-2</v>
      </c>
      <c r="AJ55">
        <v>1</v>
      </c>
      <c r="AL55">
        <v>-5.5607750000000005</v>
      </c>
      <c r="AM55">
        <v>16.0519</v>
      </c>
      <c r="AN55">
        <v>2.64E-2</v>
      </c>
      <c r="AO55">
        <v>1</v>
      </c>
    </row>
    <row r="56" spans="1:41">
      <c r="A56" s="169"/>
      <c r="B56" s="64">
        <v>4</v>
      </c>
      <c r="C56">
        <v>5.5620750000000001</v>
      </c>
      <c r="D56">
        <v>-15.226800000000001</v>
      </c>
      <c r="E56">
        <v>2.24E-2</v>
      </c>
      <c r="F56">
        <v>1</v>
      </c>
      <c r="H56">
        <v>5.5620750000000001</v>
      </c>
      <c r="I56">
        <v>-12.546800000000001</v>
      </c>
      <c r="J56">
        <v>2.24E-2</v>
      </c>
      <c r="K56">
        <v>1</v>
      </c>
      <c r="M56">
        <v>5.5620750000000001</v>
      </c>
      <c r="N56">
        <v>13.373200000000001</v>
      </c>
      <c r="O56">
        <v>2.24E-2</v>
      </c>
      <c r="P56">
        <v>1</v>
      </c>
      <c r="R56">
        <v>5.5620750000000001</v>
      </c>
      <c r="S56">
        <v>16.0532</v>
      </c>
      <c r="T56">
        <v>2.24E-2</v>
      </c>
      <c r="U56">
        <v>1</v>
      </c>
      <c r="W56">
        <v>-4.7369750000000002</v>
      </c>
      <c r="X56">
        <v>-15.228100000000001</v>
      </c>
      <c r="Y56">
        <v>2.64E-2</v>
      </c>
      <c r="Z56">
        <v>1</v>
      </c>
      <c r="AB56">
        <v>-4.7369750000000002</v>
      </c>
      <c r="AC56">
        <v>-12.548100000000002</v>
      </c>
      <c r="AD56">
        <v>2.64E-2</v>
      </c>
      <c r="AE56">
        <v>1</v>
      </c>
      <c r="AG56">
        <v>-4.7369750000000002</v>
      </c>
      <c r="AH56">
        <v>13.3719</v>
      </c>
      <c r="AI56">
        <v>2.64E-2</v>
      </c>
      <c r="AJ56">
        <v>1</v>
      </c>
      <c r="AL56">
        <v>-4.7369750000000002</v>
      </c>
      <c r="AM56">
        <v>16.0519</v>
      </c>
      <c r="AN56">
        <v>2.64E-2</v>
      </c>
      <c r="AO56">
        <v>1</v>
      </c>
    </row>
    <row r="57" spans="1:41">
      <c r="A57" s="168">
        <v>15</v>
      </c>
      <c r="B57" s="62">
        <v>1</v>
      </c>
      <c r="C57">
        <v>5.4399499999999996</v>
      </c>
      <c r="D57">
        <v>-16.0532</v>
      </c>
      <c r="E57">
        <v>2.24E-2</v>
      </c>
      <c r="F57">
        <v>1</v>
      </c>
      <c r="H57">
        <v>5.4399499999999996</v>
      </c>
      <c r="I57">
        <v>-13.373200000000001</v>
      </c>
      <c r="J57">
        <v>2.24E-2</v>
      </c>
      <c r="K57">
        <v>1</v>
      </c>
      <c r="M57">
        <v>5.4399499999999996</v>
      </c>
      <c r="N57">
        <v>12.546800000000001</v>
      </c>
      <c r="O57">
        <v>2.24E-2</v>
      </c>
      <c r="P57">
        <v>1</v>
      </c>
      <c r="R57">
        <v>5.4399499999999996</v>
      </c>
      <c r="S57">
        <v>15.226800000000001</v>
      </c>
      <c r="T57">
        <v>2.24E-2</v>
      </c>
      <c r="U57">
        <v>1</v>
      </c>
      <c r="W57">
        <v>-4.6148499999999997</v>
      </c>
      <c r="X57">
        <v>-16.0519</v>
      </c>
      <c r="Y57">
        <v>2.64E-2</v>
      </c>
      <c r="Z57">
        <v>1</v>
      </c>
      <c r="AB57">
        <v>-4.6148499999999997</v>
      </c>
      <c r="AC57">
        <v>-13.3719</v>
      </c>
      <c r="AD57">
        <v>2.64E-2</v>
      </c>
      <c r="AE57">
        <v>1</v>
      </c>
      <c r="AG57">
        <v>-4.6148499999999997</v>
      </c>
      <c r="AH57">
        <v>12.548100000000002</v>
      </c>
      <c r="AI57">
        <v>2.64E-2</v>
      </c>
      <c r="AJ57">
        <v>1</v>
      </c>
      <c r="AL57">
        <v>-4.6148499999999997</v>
      </c>
      <c r="AM57">
        <v>15.228100000000001</v>
      </c>
      <c r="AN57">
        <v>2.64E-2</v>
      </c>
      <c r="AO57">
        <v>1</v>
      </c>
    </row>
    <row r="58" spans="1:41">
      <c r="A58" s="168"/>
      <c r="B58" s="62">
        <v>2</v>
      </c>
      <c r="C58">
        <v>4.61355</v>
      </c>
      <c r="D58">
        <v>-16.0532</v>
      </c>
      <c r="E58">
        <v>2.24E-2</v>
      </c>
      <c r="F58">
        <v>1</v>
      </c>
      <c r="H58">
        <v>4.61355</v>
      </c>
      <c r="I58">
        <v>-13.373200000000001</v>
      </c>
      <c r="J58">
        <v>2.24E-2</v>
      </c>
      <c r="K58">
        <v>1</v>
      </c>
      <c r="M58">
        <v>4.61355</v>
      </c>
      <c r="N58">
        <v>12.546800000000001</v>
      </c>
      <c r="O58">
        <v>2.24E-2</v>
      </c>
      <c r="P58">
        <v>1</v>
      </c>
      <c r="R58">
        <v>4.61355</v>
      </c>
      <c r="S58">
        <v>15.226800000000001</v>
      </c>
      <c r="T58">
        <v>2.24E-2</v>
      </c>
      <c r="U58">
        <v>1</v>
      </c>
      <c r="W58">
        <v>-5.43865</v>
      </c>
      <c r="X58">
        <v>-16.0519</v>
      </c>
      <c r="Y58">
        <v>2.64E-2</v>
      </c>
      <c r="Z58">
        <v>1</v>
      </c>
      <c r="AB58">
        <v>-5.43865</v>
      </c>
      <c r="AC58">
        <v>-13.3719</v>
      </c>
      <c r="AD58">
        <v>2.64E-2</v>
      </c>
      <c r="AE58">
        <v>1</v>
      </c>
      <c r="AG58">
        <v>-5.43865</v>
      </c>
      <c r="AH58">
        <v>12.548100000000002</v>
      </c>
      <c r="AI58">
        <v>2.64E-2</v>
      </c>
      <c r="AJ58">
        <v>1</v>
      </c>
      <c r="AL58">
        <v>-5.43865</v>
      </c>
      <c r="AM58">
        <v>15.228100000000001</v>
      </c>
      <c r="AN58">
        <v>2.64E-2</v>
      </c>
      <c r="AO58">
        <v>1</v>
      </c>
    </row>
    <row r="59" spans="1:41">
      <c r="A59" s="168"/>
      <c r="B59" s="62">
        <v>3</v>
      </c>
      <c r="C59">
        <v>4.61355</v>
      </c>
      <c r="D59">
        <v>-15.226800000000001</v>
      </c>
      <c r="E59">
        <v>2.24E-2</v>
      </c>
      <c r="F59">
        <v>1</v>
      </c>
      <c r="H59">
        <v>4.61355</v>
      </c>
      <c r="I59">
        <v>-12.546800000000001</v>
      </c>
      <c r="J59">
        <v>2.24E-2</v>
      </c>
      <c r="K59">
        <v>1</v>
      </c>
      <c r="M59">
        <v>4.61355</v>
      </c>
      <c r="N59">
        <v>13.373200000000001</v>
      </c>
      <c r="O59">
        <v>2.24E-2</v>
      </c>
      <c r="P59">
        <v>1</v>
      </c>
      <c r="R59">
        <v>4.61355</v>
      </c>
      <c r="S59">
        <v>16.0532</v>
      </c>
      <c r="T59">
        <v>2.24E-2</v>
      </c>
      <c r="U59">
        <v>1</v>
      </c>
      <c r="W59">
        <v>-5.43865</v>
      </c>
      <c r="X59">
        <v>-15.228100000000001</v>
      </c>
      <c r="Y59">
        <v>2.64E-2</v>
      </c>
      <c r="Z59">
        <v>1</v>
      </c>
      <c r="AB59">
        <v>-5.43865</v>
      </c>
      <c r="AC59">
        <v>-12.548100000000002</v>
      </c>
      <c r="AD59">
        <v>2.64E-2</v>
      </c>
      <c r="AE59">
        <v>1</v>
      </c>
      <c r="AG59">
        <v>-5.43865</v>
      </c>
      <c r="AH59">
        <v>13.3719</v>
      </c>
      <c r="AI59">
        <v>2.64E-2</v>
      </c>
      <c r="AJ59">
        <v>1</v>
      </c>
      <c r="AL59">
        <v>-5.43865</v>
      </c>
      <c r="AM59">
        <v>16.0519</v>
      </c>
      <c r="AN59">
        <v>2.64E-2</v>
      </c>
      <c r="AO59">
        <v>1</v>
      </c>
    </row>
    <row r="60" spans="1:41">
      <c r="A60" s="168"/>
      <c r="B60" s="62">
        <v>4</v>
      </c>
      <c r="C60">
        <v>5.4399499999999996</v>
      </c>
      <c r="D60">
        <v>-15.226800000000001</v>
      </c>
      <c r="E60">
        <v>2.24E-2</v>
      </c>
      <c r="F60">
        <v>1</v>
      </c>
      <c r="H60">
        <v>5.4399499999999996</v>
      </c>
      <c r="I60">
        <v>-12.546800000000001</v>
      </c>
      <c r="J60">
        <v>2.24E-2</v>
      </c>
      <c r="K60">
        <v>1</v>
      </c>
      <c r="M60">
        <v>5.4399499999999996</v>
      </c>
      <c r="N60">
        <v>13.373200000000001</v>
      </c>
      <c r="O60">
        <v>2.24E-2</v>
      </c>
      <c r="P60">
        <v>1</v>
      </c>
      <c r="R60">
        <v>5.4399499999999996</v>
      </c>
      <c r="S60">
        <v>16.0532</v>
      </c>
      <c r="T60">
        <v>2.24E-2</v>
      </c>
      <c r="U60">
        <v>1</v>
      </c>
      <c r="W60">
        <v>-4.6148499999999997</v>
      </c>
      <c r="X60">
        <v>-15.228100000000001</v>
      </c>
      <c r="Y60">
        <v>2.64E-2</v>
      </c>
      <c r="Z60">
        <v>1</v>
      </c>
      <c r="AB60">
        <v>-4.6148499999999997</v>
      </c>
      <c r="AC60">
        <v>-12.548100000000002</v>
      </c>
      <c r="AD60">
        <v>2.64E-2</v>
      </c>
      <c r="AE60">
        <v>1</v>
      </c>
      <c r="AG60">
        <v>-4.6148499999999997</v>
      </c>
      <c r="AH60">
        <v>13.3719</v>
      </c>
      <c r="AI60">
        <v>2.64E-2</v>
      </c>
      <c r="AJ60">
        <v>1</v>
      </c>
      <c r="AL60">
        <v>-4.6148499999999997</v>
      </c>
      <c r="AM60">
        <v>16.0519</v>
      </c>
      <c r="AN60">
        <v>2.64E-2</v>
      </c>
      <c r="AO60">
        <v>1</v>
      </c>
    </row>
    <row r="61" spans="1:41">
      <c r="A61" s="167">
        <v>16</v>
      </c>
      <c r="B61" s="60">
        <v>1</v>
      </c>
      <c r="C61">
        <v>5.3721999999999994</v>
      </c>
      <c r="D61">
        <v>-16.0532</v>
      </c>
      <c r="E61">
        <v>2.24E-2</v>
      </c>
      <c r="F61">
        <v>1</v>
      </c>
      <c r="H61">
        <v>5.3721999999999994</v>
      </c>
      <c r="I61">
        <v>-13.373200000000001</v>
      </c>
      <c r="J61">
        <v>2.24E-2</v>
      </c>
      <c r="K61">
        <v>1</v>
      </c>
      <c r="M61">
        <v>5.3721999999999994</v>
      </c>
      <c r="N61">
        <v>12.546800000000001</v>
      </c>
      <c r="O61">
        <v>2.24E-2</v>
      </c>
      <c r="P61">
        <v>1</v>
      </c>
      <c r="R61">
        <v>5.3721999999999994</v>
      </c>
      <c r="S61">
        <v>15.226800000000001</v>
      </c>
      <c r="T61">
        <v>2.24E-2</v>
      </c>
      <c r="U61">
        <v>1</v>
      </c>
      <c r="W61">
        <v>-4.5457999999999998</v>
      </c>
      <c r="X61">
        <v>-16.0532</v>
      </c>
      <c r="Y61">
        <v>2.24E-2</v>
      </c>
      <c r="Z61">
        <v>1</v>
      </c>
      <c r="AB61">
        <v>-4.5457999999999998</v>
      </c>
      <c r="AC61">
        <v>-13.373200000000001</v>
      </c>
      <c r="AD61">
        <v>2.24E-2</v>
      </c>
      <c r="AE61">
        <v>1</v>
      </c>
      <c r="AG61">
        <v>-4.5457999999999998</v>
      </c>
      <c r="AH61">
        <v>12.546800000000001</v>
      </c>
      <c r="AI61">
        <v>2.24E-2</v>
      </c>
      <c r="AJ61">
        <v>1</v>
      </c>
      <c r="AL61">
        <v>-4.5457999999999998</v>
      </c>
      <c r="AM61">
        <v>15.226800000000001</v>
      </c>
      <c r="AN61">
        <v>2.24E-2</v>
      </c>
      <c r="AO61">
        <v>1</v>
      </c>
    </row>
    <row r="62" spans="1:41">
      <c r="A62" s="168"/>
      <c r="B62" s="62">
        <v>2</v>
      </c>
      <c r="C62">
        <v>4.5457999999999998</v>
      </c>
      <c r="D62">
        <v>-16.0532</v>
      </c>
      <c r="E62">
        <v>2.24E-2</v>
      </c>
      <c r="F62">
        <v>1</v>
      </c>
      <c r="H62">
        <v>4.5457999999999998</v>
      </c>
      <c r="I62">
        <v>-13.373200000000001</v>
      </c>
      <c r="J62">
        <v>2.24E-2</v>
      </c>
      <c r="K62">
        <v>1</v>
      </c>
      <c r="M62">
        <v>4.5457999999999998</v>
      </c>
      <c r="N62">
        <v>12.546800000000001</v>
      </c>
      <c r="O62">
        <v>2.24E-2</v>
      </c>
      <c r="P62">
        <v>1</v>
      </c>
      <c r="R62">
        <v>4.5457999999999998</v>
      </c>
      <c r="S62">
        <v>15.226800000000001</v>
      </c>
      <c r="T62">
        <v>2.24E-2</v>
      </c>
      <c r="U62">
        <v>1</v>
      </c>
      <c r="W62">
        <v>-5.3721999999999994</v>
      </c>
      <c r="X62">
        <v>-16.0532</v>
      </c>
      <c r="Y62">
        <v>2.24E-2</v>
      </c>
      <c r="Z62">
        <v>1</v>
      </c>
      <c r="AB62">
        <v>-5.3721999999999994</v>
      </c>
      <c r="AC62">
        <v>-13.373200000000001</v>
      </c>
      <c r="AD62">
        <v>2.24E-2</v>
      </c>
      <c r="AE62">
        <v>1</v>
      </c>
      <c r="AG62">
        <v>-5.3721999999999994</v>
      </c>
      <c r="AH62">
        <v>12.546800000000001</v>
      </c>
      <c r="AI62">
        <v>2.24E-2</v>
      </c>
      <c r="AJ62">
        <v>1</v>
      </c>
      <c r="AL62">
        <v>-5.3721999999999994</v>
      </c>
      <c r="AM62">
        <v>15.226800000000001</v>
      </c>
      <c r="AN62">
        <v>2.24E-2</v>
      </c>
      <c r="AO62">
        <v>1</v>
      </c>
    </row>
    <row r="63" spans="1:41">
      <c r="A63" s="168"/>
      <c r="B63" s="62">
        <v>3</v>
      </c>
      <c r="C63">
        <v>4.5457999999999998</v>
      </c>
      <c r="D63">
        <v>-15.226800000000001</v>
      </c>
      <c r="E63">
        <v>2.24E-2</v>
      </c>
      <c r="F63">
        <v>1</v>
      </c>
      <c r="H63">
        <v>4.5457999999999998</v>
      </c>
      <c r="I63">
        <v>-12.546800000000001</v>
      </c>
      <c r="J63">
        <v>2.24E-2</v>
      </c>
      <c r="K63">
        <v>1</v>
      </c>
      <c r="M63">
        <v>4.5457999999999998</v>
      </c>
      <c r="N63">
        <v>13.373200000000001</v>
      </c>
      <c r="O63">
        <v>2.24E-2</v>
      </c>
      <c r="P63">
        <v>1</v>
      </c>
      <c r="R63">
        <v>4.5457999999999998</v>
      </c>
      <c r="S63">
        <v>16.0532</v>
      </c>
      <c r="T63">
        <v>2.24E-2</v>
      </c>
      <c r="U63">
        <v>1</v>
      </c>
      <c r="W63">
        <v>-5.3721999999999994</v>
      </c>
      <c r="X63">
        <v>-15.226800000000001</v>
      </c>
      <c r="Y63">
        <v>2.24E-2</v>
      </c>
      <c r="Z63">
        <v>1</v>
      </c>
      <c r="AB63">
        <v>-5.3721999999999994</v>
      </c>
      <c r="AC63">
        <v>-12.546800000000001</v>
      </c>
      <c r="AD63">
        <v>2.24E-2</v>
      </c>
      <c r="AE63">
        <v>1</v>
      </c>
      <c r="AG63">
        <v>-5.3721999999999994</v>
      </c>
      <c r="AH63">
        <v>13.373200000000001</v>
      </c>
      <c r="AI63">
        <v>2.24E-2</v>
      </c>
      <c r="AJ63">
        <v>1</v>
      </c>
      <c r="AL63">
        <v>-5.3721999999999994</v>
      </c>
      <c r="AM63">
        <v>16.0532</v>
      </c>
      <c r="AN63">
        <v>2.24E-2</v>
      </c>
      <c r="AO63">
        <v>1</v>
      </c>
    </row>
    <row r="64" spans="1:41">
      <c r="A64" s="169"/>
      <c r="B64" s="64">
        <v>4</v>
      </c>
      <c r="C64">
        <v>5.3721999999999994</v>
      </c>
      <c r="D64">
        <v>-15.226800000000001</v>
      </c>
      <c r="E64">
        <v>2.24E-2</v>
      </c>
      <c r="F64">
        <v>1</v>
      </c>
      <c r="H64">
        <v>5.3721999999999994</v>
      </c>
      <c r="I64">
        <v>-12.546800000000001</v>
      </c>
      <c r="J64">
        <v>2.24E-2</v>
      </c>
      <c r="K64">
        <v>1</v>
      </c>
      <c r="M64">
        <v>5.3721999999999994</v>
      </c>
      <c r="N64">
        <v>13.373200000000001</v>
      </c>
      <c r="O64">
        <v>2.24E-2</v>
      </c>
      <c r="P64">
        <v>1</v>
      </c>
      <c r="R64">
        <v>5.3721999999999994</v>
      </c>
      <c r="S64">
        <v>16.0532</v>
      </c>
      <c r="T64">
        <v>2.24E-2</v>
      </c>
      <c r="U64">
        <v>1</v>
      </c>
      <c r="W64">
        <v>-4.5457999999999998</v>
      </c>
      <c r="X64">
        <v>-15.226800000000001</v>
      </c>
      <c r="Y64">
        <v>2.24E-2</v>
      </c>
      <c r="Z64">
        <v>1</v>
      </c>
      <c r="AB64">
        <v>-4.5457999999999998</v>
      </c>
      <c r="AC64">
        <v>-12.546800000000001</v>
      </c>
      <c r="AD64">
        <v>2.24E-2</v>
      </c>
      <c r="AE64">
        <v>1</v>
      </c>
      <c r="AG64">
        <v>-4.5457999999999998</v>
      </c>
      <c r="AH64">
        <v>13.373200000000001</v>
      </c>
      <c r="AI64">
        <v>2.24E-2</v>
      </c>
      <c r="AJ64">
        <v>1</v>
      </c>
      <c r="AL64">
        <v>-4.5457999999999998</v>
      </c>
      <c r="AM64">
        <v>16.0532</v>
      </c>
      <c r="AN64">
        <v>2.24E-2</v>
      </c>
      <c r="AO64">
        <v>1</v>
      </c>
    </row>
    <row r="65" spans="1:41">
      <c r="A65" s="168">
        <v>17</v>
      </c>
      <c r="B65" s="62">
        <v>1</v>
      </c>
      <c r="C65">
        <v>5.3078750000000001</v>
      </c>
      <c r="D65">
        <v>-16.0532</v>
      </c>
      <c r="E65">
        <v>2.24E-2</v>
      </c>
      <c r="F65">
        <v>1</v>
      </c>
      <c r="H65">
        <v>5.3078750000000001</v>
      </c>
      <c r="I65">
        <v>-13.373200000000001</v>
      </c>
      <c r="J65">
        <v>2.24E-2</v>
      </c>
      <c r="K65">
        <v>1</v>
      </c>
      <c r="M65">
        <v>5.3078750000000001</v>
      </c>
      <c r="N65">
        <v>12.546800000000001</v>
      </c>
      <c r="O65">
        <v>2.24E-2</v>
      </c>
      <c r="P65">
        <v>1</v>
      </c>
      <c r="R65">
        <v>5.3078750000000001</v>
      </c>
      <c r="S65">
        <v>15.226800000000001</v>
      </c>
      <c r="T65">
        <v>2.24E-2</v>
      </c>
      <c r="U65">
        <v>1</v>
      </c>
      <c r="W65">
        <v>-4.4814750000000005</v>
      </c>
      <c r="X65">
        <v>-16.0532</v>
      </c>
      <c r="Y65">
        <v>2.24E-2</v>
      </c>
      <c r="Z65">
        <v>1</v>
      </c>
      <c r="AB65">
        <v>-4.4814750000000005</v>
      </c>
      <c r="AC65">
        <v>-13.373200000000001</v>
      </c>
      <c r="AD65">
        <v>2.24E-2</v>
      </c>
      <c r="AE65">
        <v>1</v>
      </c>
      <c r="AG65">
        <v>-4.4814750000000005</v>
      </c>
      <c r="AH65">
        <v>12.546800000000001</v>
      </c>
      <c r="AI65">
        <v>2.24E-2</v>
      </c>
      <c r="AJ65">
        <v>1</v>
      </c>
      <c r="AL65">
        <v>-4.4814750000000005</v>
      </c>
      <c r="AM65">
        <v>15.226800000000001</v>
      </c>
      <c r="AN65">
        <v>2.24E-2</v>
      </c>
      <c r="AO65">
        <v>1</v>
      </c>
    </row>
    <row r="66" spans="1:41">
      <c r="A66" s="168"/>
      <c r="B66" s="62">
        <v>2</v>
      </c>
      <c r="C66">
        <v>4.4814750000000005</v>
      </c>
      <c r="D66">
        <v>-16.0532</v>
      </c>
      <c r="E66">
        <v>2.24E-2</v>
      </c>
      <c r="F66">
        <v>1</v>
      </c>
      <c r="H66">
        <v>4.4814750000000005</v>
      </c>
      <c r="I66">
        <v>-13.373200000000001</v>
      </c>
      <c r="J66">
        <v>2.24E-2</v>
      </c>
      <c r="K66">
        <v>1</v>
      </c>
      <c r="M66">
        <v>4.4814750000000005</v>
      </c>
      <c r="N66">
        <v>12.546800000000001</v>
      </c>
      <c r="O66">
        <v>2.24E-2</v>
      </c>
      <c r="P66">
        <v>1</v>
      </c>
      <c r="R66">
        <v>4.4814750000000005</v>
      </c>
      <c r="S66">
        <v>15.226800000000001</v>
      </c>
      <c r="T66">
        <v>2.24E-2</v>
      </c>
      <c r="U66">
        <v>1</v>
      </c>
      <c r="W66">
        <v>-5.3078750000000001</v>
      </c>
      <c r="X66">
        <v>-16.0532</v>
      </c>
      <c r="Y66">
        <v>2.24E-2</v>
      </c>
      <c r="Z66">
        <v>1</v>
      </c>
      <c r="AB66">
        <v>-5.3078750000000001</v>
      </c>
      <c r="AC66">
        <v>-13.373200000000001</v>
      </c>
      <c r="AD66">
        <v>2.24E-2</v>
      </c>
      <c r="AE66">
        <v>1</v>
      </c>
      <c r="AG66">
        <v>-5.3078750000000001</v>
      </c>
      <c r="AH66">
        <v>12.546800000000001</v>
      </c>
      <c r="AI66">
        <v>2.24E-2</v>
      </c>
      <c r="AJ66">
        <v>1</v>
      </c>
      <c r="AL66">
        <v>-5.3078750000000001</v>
      </c>
      <c r="AM66">
        <v>15.226800000000001</v>
      </c>
      <c r="AN66">
        <v>2.24E-2</v>
      </c>
      <c r="AO66">
        <v>1</v>
      </c>
    </row>
    <row r="67" spans="1:41">
      <c r="A67" s="168"/>
      <c r="B67" s="62">
        <v>3</v>
      </c>
      <c r="C67">
        <v>4.4814750000000005</v>
      </c>
      <c r="D67">
        <v>-15.226800000000001</v>
      </c>
      <c r="E67">
        <v>2.24E-2</v>
      </c>
      <c r="F67">
        <v>1</v>
      </c>
      <c r="H67">
        <v>4.4814750000000005</v>
      </c>
      <c r="I67">
        <v>-12.546800000000001</v>
      </c>
      <c r="J67">
        <v>2.24E-2</v>
      </c>
      <c r="K67">
        <v>1</v>
      </c>
      <c r="M67">
        <v>4.4814750000000005</v>
      </c>
      <c r="N67">
        <v>13.373200000000001</v>
      </c>
      <c r="O67">
        <v>2.24E-2</v>
      </c>
      <c r="P67">
        <v>1</v>
      </c>
      <c r="R67">
        <v>4.4814750000000005</v>
      </c>
      <c r="S67">
        <v>16.0532</v>
      </c>
      <c r="T67">
        <v>2.24E-2</v>
      </c>
      <c r="U67">
        <v>1</v>
      </c>
      <c r="W67">
        <v>-5.3078750000000001</v>
      </c>
      <c r="X67">
        <v>-15.226800000000001</v>
      </c>
      <c r="Y67">
        <v>2.24E-2</v>
      </c>
      <c r="Z67">
        <v>1</v>
      </c>
      <c r="AB67">
        <v>-5.3078750000000001</v>
      </c>
      <c r="AC67">
        <v>-12.546800000000001</v>
      </c>
      <c r="AD67">
        <v>2.24E-2</v>
      </c>
      <c r="AE67">
        <v>1</v>
      </c>
      <c r="AG67">
        <v>-5.3078750000000001</v>
      </c>
      <c r="AH67">
        <v>13.373200000000001</v>
      </c>
      <c r="AI67">
        <v>2.24E-2</v>
      </c>
      <c r="AJ67">
        <v>1</v>
      </c>
      <c r="AL67">
        <v>-5.3078750000000001</v>
      </c>
      <c r="AM67">
        <v>16.0532</v>
      </c>
      <c r="AN67">
        <v>2.24E-2</v>
      </c>
      <c r="AO67">
        <v>1</v>
      </c>
    </row>
    <row r="68" spans="1:41">
      <c r="A68" s="168"/>
      <c r="B68" s="62">
        <v>4</v>
      </c>
      <c r="C68">
        <v>5.3078750000000001</v>
      </c>
      <c r="D68">
        <v>-15.226800000000001</v>
      </c>
      <c r="E68">
        <v>2.24E-2</v>
      </c>
      <c r="F68">
        <v>1</v>
      </c>
      <c r="H68">
        <v>5.3078750000000001</v>
      </c>
      <c r="I68">
        <v>-12.546800000000001</v>
      </c>
      <c r="J68">
        <v>2.24E-2</v>
      </c>
      <c r="K68">
        <v>1</v>
      </c>
      <c r="M68">
        <v>5.3078750000000001</v>
      </c>
      <c r="N68">
        <v>13.373200000000001</v>
      </c>
      <c r="O68">
        <v>2.24E-2</v>
      </c>
      <c r="P68">
        <v>1</v>
      </c>
      <c r="R68">
        <v>5.3078750000000001</v>
      </c>
      <c r="S68">
        <v>16.0532</v>
      </c>
      <c r="T68">
        <v>2.24E-2</v>
      </c>
      <c r="U68">
        <v>1</v>
      </c>
      <c r="W68">
        <v>-4.4814750000000005</v>
      </c>
      <c r="X68">
        <v>-15.226800000000001</v>
      </c>
      <c r="Y68">
        <v>2.24E-2</v>
      </c>
      <c r="Z68">
        <v>1</v>
      </c>
      <c r="AB68">
        <v>-4.4814750000000005</v>
      </c>
      <c r="AC68">
        <v>-12.546800000000001</v>
      </c>
      <c r="AD68">
        <v>2.24E-2</v>
      </c>
      <c r="AE68">
        <v>1</v>
      </c>
      <c r="AG68">
        <v>-4.4814750000000005</v>
      </c>
      <c r="AH68">
        <v>13.373200000000001</v>
      </c>
      <c r="AI68">
        <v>2.24E-2</v>
      </c>
      <c r="AJ68">
        <v>1</v>
      </c>
      <c r="AL68">
        <v>-4.4814750000000005</v>
      </c>
      <c r="AM68">
        <v>16.0532</v>
      </c>
      <c r="AN68">
        <v>2.24E-2</v>
      </c>
      <c r="AO68">
        <v>1</v>
      </c>
    </row>
    <row r="69" spans="1:41">
      <c r="A69" s="167">
        <v>18</v>
      </c>
      <c r="B69" s="60">
        <v>1</v>
      </c>
      <c r="C69">
        <v>5.2015750000000001</v>
      </c>
      <c r="D69">
        <v>-16.0532</v>
      </c>
      <c r="E69">
        <v>2.24E-2</v>
      </c>
      <c r="F69">
        <v>1</v>
      </c>
      <c r="H69">
        <v>5.2015750000000001</v>
      </c>
      <c r="I69">
        <v>-13.373200000000001</v>
      </c>
      <c r="J69">
        <v>2.24E-2</v>
      </c>
      <c r="K69">
        <v>1</v>
      </c>
      <c r="M69">
        <v>5.2015750000000001</v>
      </c>
      <c r="N69">
        <v>12.546800000000001</v>
      </c>
      <c r="O69">
        <v>2.24E-2</v>
      </c>
      <c r="P69">
        <v>1</v>
      </c>
      <c r="R69">
        <v>5.2015750000000001</v>
      </c>
      <c r="S69">
        <v>15.226800000000001</v>
      </c>
      <c r="T69">
        <v>2.24E-2</v>
      </c>
      <c r="U69">
        <v>1</v>
      </c>
      <c r="W69">
        <v>-4.3751750000000005</v>
      </c>
      <c r="X69">
        <v>-16.0532</v>
      </c>
      <c r="Y69">
        <v>2.24E-2</v>
      </c>
      <c r="Z69">
        <v>1</v>
      </c>
      <c r="AB69">
        <v>-4.3751750000000005</v>
      </c>
      <c r="AC69">
        <v>-13.373200000000001</v>
      </c>
      <c r="AD69">
        <v>2.24E-2</v>
      </c>
      <c r="AE69">
        <v>1</v>
      </c>
      <c r="AG69">
        <v>-4.3751750000000005</v>
      </c>
      <c r="AH69">
        <v>12.546800000000001</v>
      </c>
      <c r="AI69">
        <v>2.24E-2</v>
      </c>
      <c r="AJ69">
        <v>1</v>
      </c>
      <c r="AL69">
        <v>-4.3751750000000005</v>
      </c>
      <c r="AM69">
        <v>15.226800000000001</v>
      </c>
      <c r="AN69">
        <v>2.24E-2</v>
      </c>
      <c r="AO69">
        <v>1</v>
      </c>
    </row>
    <row r="70" spans="1:41">
      <c r="A70" s="168"/>
      <c r="B70" s="62">
        <v>2</v>
      </c>
      <c r="C70">
        <v>4.3751750000000005</v>
      </c>
      <c r="D70">
        <v>-16.0532</v>
      </c>
      <c r="E70">
        <v>2.24E-2</v>
      </c>
      <c r="F70">
        <v>1</v>
      </c>
      <c r="H70">
        <v>4.3751750000000005</v>
      </c>
      <c r="I70">
        <v>-13.373200000000001</v>
      </c>
      <c r="J70">
        <v>2.24E-2</v>
      </c>
      <c r="K70">
        <v>1</v>
      </c>
      <c r="M70">
        <v>4.3751750000000005</v>
      </c>
      <c r="N70">
        <v>12.546800000000001</v>
      </c>
      <c r="O70">
        <v>2.24E-2</v>
      </c>
      <c r="P70">
        <v>1</v>
      </c>
      <c r="R70">
        <v>4.3751750000000005</v>
      </c>
      <c r="S70">
        <v>15.226800000000001</v>
      </c>
      <c r="T70">
        <v>2.24E-2</v>
      </c>
      <c r="U70">
        <v>1</v>
      </c>
      <c r="W70">
        <v>-5.2015750000000001</v>
      </c>
      <c r="X70">
        <v>-16.0532</v>
      </c>
      <c r="Y70">
        <v>2.24E-2</v>
      </c>
      <c r="Z70">
        <v>1</v>
      </c>
      <c r="AB70">
        <v>-5.2015750000000001</v>
      </c>
      <c r="AC70">
        <v>-13.373200000000001</v>
      </c>
      <c r="AD70">
        <v>2.24E-2</v>
      </c>
      <c r="AE70">
        <v>1</v>
      </c>
      <c r="AG70">
        <v>-5.2015750000000001</v>
      </c>
      <c r="AH70">
        <v>12.546800000000001</v>
      </c>
      <c r="AI70">
        <v>2.24E-2</v>
      </c>
      <c r="AJ70">
        <v>1</v>
      </c>
      <c r="AL70">
        <v>-5.2015750000000001</v>
      </c>
      <c r="AM70">
        <v>15.226800000000001</v>
      </c>
      <c r="AN70">
        <v>2.24E-2</v>
      </c>
      <c r="AO70">
        <v>1</v>
      </c>
    </row>
    <row r="71" spans="1:41">
      <c r="A71" s="168"/>
      <c r="B71" s="62">
        <v>3</v>
      </c>
      <c r="C71">
        <v>4.3751750000000005</v>
      </c>
      <c r="D71">
        <v>-15.226800000000001</v>
      </c>
      <c r="E71">
        <v>2.24E-2</v>
      </c>
      <c r="F71">
        <v>1</v>
      </c>
      <c r="H71">
        <v>4.3751750000000005</v>
      </c>
      <c r="I71">
        <v>-12.546800000000001</v>
      </c>
      <c r="J71">
        <v>2.24E-2</v>
      </c>
      <c r="K71">
        <v>1</v>
      </c>
      <c r="M71">
        <v>4.3751750000000005</v>
      </c>
      <c r="N71">
        <v>13.373200000000001</v>
      </c>
      <c r="O71">
        <v>2.24E-2</v>
      </c>
      <c r="P71">
        <v>1</v>
      </c>
      <c r="R71">
        <v>4.3751750000000005</v>
      </c>
      <c r="S71">
        <v>16.0532</v>
      </c>
      <c r="T71">
        <v>2.24E-2</v>
      </c>
      <c r="U71">
        <v>1</v>
      </c>
      <c r="W71">
        <v>-5.2015750000000001</v>
      </c>
      <c r="X71">
        <v>-15.226800000000001</v>
      </c>
      <c r="Y71">
        <v>2.24E-2</v>
      </c>
      <c r="Z71">
        <v>1</v>
      </c>
      <c r="AB71">
        <v>-5.2015750000000001</v>
      </c>
      <c r="AC71">
        <v>-12.546800000000001</v>
      </c>
      <c r="AD71">
        <v>2.24E-2</v>
      </c>
      <c r="AE71">
        <v>1</v>
      </c>
      <c r="AG71">
        <v>-5.2015750000000001</v>
      </c>
      <c r="AH71">
        <v>13.373200000000001</v>
      </c>
      <c r="AI71">
        <v>2.24E-2</v>
      </c>
      <c r="AJ71">
        <v>1</v>
      </c>
      <c r="AL71">
        <v>-5.2015750000000001</v>
      </c>
      <c r="AM71">
        <v>16.0532</v>
      </c>
      <c r="AN71">
        <v>2.24E-2</v>
      </c>
      <c r="AO71">
        <v>1</v>
      </c>
    </row>
    <row r="72" spans="1:41">
      <c r="A72" s="169"/>
      <c r="B72" s="64">
        <v>4</v>
      </c>
      <c r="C72">
        <v>5.2015750000000001</v>
      </c>
      <c r="D72">
        <v>-15.226800000000001</v>
      </c>
      <c r="E72">
        <v>2.24E-2</v>
      </c>
      <c r="F72">
        <v>1</v>
      </c>
      <c r="H72">
        <v>5.2015750000000001</v>
      </c>
      <c r="I72">
        <v>-12.546800000000001</v>
      </c>
      <c r="J72">
        <v>2.24E-2</v>
      </c>
      <c r="K72">
        <v>1</v>
      </c>
      <c r="M72">
        <v>5.2015750000000001</v>
      </c>
      <c r="N72">
        <v>13.373200000000001</v>
      </c>
      <c r="O72">
        <v>2.24E-2</v>
      </c>
      <c r="P72">
        <v>1</v>
      </c>
      <c r="R72">
        <v>5.2015750000000001</v>
      </c>
      <c r="S72">
        <v>16.0532</v>
      </c>
      <c r="T72">
        <v>2.24E-2</v>
      </c>
      <c r="U72">
        <v>1</v>
      </c>
      <c r="W72">
        <v>-4.3751750000000005</v>
      </c>
      <c r="X72">
        <v>-15.226800000000001</v>
      </c>
      <c r="Y72">
        <v>2.24E-2</v>
      </c>
      <c r="Z72">
        <v>1</v>
      </c>
      <c r="AB72">
        <v>-4.3751750000000005</v>
      </c>
      <c r="AC72">
        <v>-12.546800000000001</v>
      </c>
      <c r="AD72">
        <v>2.24E-2</v>
      </c>
      <c r="AE72">
        <v>1</v>
      </c>
      <c r="AG72">
        <v>-4.3751750000000005</v>
      </c>
      <c r="AH72">
        <v>13.373200000000001</v>
      </c>
      <c r="AI72">
        <v>2.24E-2</v>
      </c>
      <c r="AJ72">
        <v>1</v>
      </c>
      <c r="AL72">
        <v>-4.3751750000000005</v>
      </c>
      <c r="AM72">
        <v>16.0532</v>
      </c>
      <c r="AN72">
        <v>2.24E-2</v>
      </c>
      <c r="AO72">
        <v>1</v>
      </c>
    </row>
    <row r="73" spans="1:41">
      <c r="A73" s="168">
        <v>19</v>
      </c>
      <c r="B73" s="62">
        <v>1</v>
      </c>
      <c r="C73">
        <v>5.0930249999999999</v>
      </c>
      <c r="D73">
        <v>-16.0532</v>
      </c>
      <c r="E73">
        <v>2.24E-2</v>
      </c>
      <c r="F73">
        <v>1</v>
      </c>
      <c r="H73">
        <v>5.0930249999999999</v>
      </c>
      <c r="I73">
        <v>-13.373200000000001</v>
      </c>
      <c r="J73">
        <v>2.24E-2</v>
      </c>
      <c r="K73">
        <v>1</v>
      </c>
      <c r="M73">
        <v>5.0930249999999999</v>
      </c>
      <c r="N73">
        <v>12.546800000000001</v>
      </c>
      <c r="O73">
        <v>2.24E-2</v>
      </c>
      <c r="P73">
        <v>1</v>
      </c>
      <c r="R73">
        <v>5.0930249999999999</v>
      </c>
      <c r="S73">
        <v>15.226800000000001</v>
      </c>
      <c r="T73">
        <v>2.24E-2</v>
      </c>
      <c r="U73">
        <v>1</v>
      </c>
      <c r="W73">
        <v>-4.2666250000000003</v>
      </c>
      <c r="X73">
        <v>-16.0532</v>
      </c>
      <c r="Y73">
        <v>2.24E-2</v>
      </c>
      <c r="Z73">
        <v>1</v>
      </c>
      <c r="AB73">
        <v>-4.2666250000000003</v>
      </c>
      <c r="AC73">
        <v>-13.373200000000001</v>
      </c>
      <c r="AD73">
        <v>2.24E-2</v>
      </c>
      <c r="AE73">
        <v>1</v>
      </c>
      <c r="AG73">
        <v>-4.2666250000000003</v>
      </c>
      <c r="AH73">
        <v>12.546800000000001</v>
      </c>
      <c r="AI73">
        <v>2.24E-2</v>
      </c>
      <c r="AJ73">
        <v>1</v>
      </c>
      <c r="AL73">
        <v>-4.2666250000000003</v>
      </c>
      <c r="AM73">
        <v>15.226800000000001</v>
      </c>
      <c r="AN73">
        <v>2.24E-2</v>
      </c>
      <c r="AO73">
        <v>1</v>
      </c>
    </row>
    <row r="74" spans="1:41">
      <c r="A74" s="168"/>
      <c r="B74" s="62">
        <v>2</v>
      </c>
      <c r="C74">
        <v>4.2666250000000003</v>
      </c>
      <c r="D74">
        <v>-16.0532</v>
      </c>
      <c r="E74">
        <v>2.24E-2</v>
      </c>
      <c r="F74">
        <v>1</v>
      </c>
      <c r="H74">
        <v>4.2666250000000003</v>
      </c>
      <c r="I74">
        <v>-13.373200000000001</v>
      </c>
      <c r="J74">
        <v>2.24E-2</v>
      </c>
      <c r="K74">
        <v>1</v>
      </c>
      <c r="M74">
        <v>4.2666250000000003</v>
      </c>
      <c r="N74">
        <v>12.546800000000001</v>
      </c>
      <c r="O74">
        <v>2.24E-2</v>
      </c>
      <c r="P74">
        <v>1</v>
      </c>
      <c r="R74">
        <v>4.2666250000000003</v>
      </c>
      <c r="S74">
        <v>15.226800000000001</v>
      </c>
      <c r="T74">
        <v>2.24E-2</v>
      </c>
      <c r="U74">
        <v>1</v>
      </c>
      <c r="W74">
        <v>-5.0930249999999999</v>
      </c>
      <c r="X74">
        <v>-16.0532</v>
      </c>
      <c r="Y74">
        <v>2.24E-2</v>
      </c>
      <c r="Z74">
        <v>1</v>
      </c>
      <c r="AB74">
        <v>-5.0930249999999999</v>
      </c>
      <c r="AC74">
        <v>-13.373200000000001</v>
      </c>
      <c r="AD74">
        <v>2.24E-2</v>
      </c>
      <c r="AE74">
        <v>1</v>
      </c>
      <c r="AG74">
        <v>-5.0930249999999999</v>
      </c>
      <c r="AH74">
        <v>12.546800000000001</v>
      </c>
      <c r="AI74">
        <v>2.24E-2</v>
      </c>
      <c r="AJ74">
        <v>1</v>
      </c>
      <c r="AL74">
        <v>-5.0930249999999999</v>
      </c>
      <c r="AM74">
        <v>15.226800000000001</v>
      </c>
      <c r="AN74">
        <v>2.24E-2</v>
      </c>
      <c r="AO74">
        <v>1</v>
      </c>
    </row>
    <row r="75" spans="1:41">
      <c r="A75" s="168"/>
      <c r="B75" s="62">
        <v>3</v>
      </c>
      <c r="C75">
        <v>4.2666250000000003</v>
      </c>
      <c r="D75">
        <v>-15.226800000000001</v>
      </c>
      <c r="E75">
        <v>2.24E-2</v>
      </c>
      <c r="F75">
        <v>1</v>
      </c>
      <c r="H75">
        <v>4.2666250000000003</v>
      </c>
      <c r="I75">
        <v>-12.546800000000001</v>
      </c>
      <c r="J75">
        <v>2.24E-2</v>
      </c>
      <c r="K75">
        <v>1</v>
      </c>
      <c r="M75">
        <v>4.2666250000000003</v>
      </c>
      <c r="N75">
        <v>13.373200000000001</v>
      </c>
      <c r="O75">
        <v>2.24E-2</v>
      </c>
      <c r="P75">
        <v>1</v>
      </c>
      <c r="R75">
        <v>4.2666250000000003</v>
      </c>
      <c r="S75">
        <v>16.0532</v>
      </c>
      <c r="T75">
        <v>2.24E-2</v>
      </c>
      <c r="U75">
        <v>1</v>
      </c>
      <c r="W75">
        <v>-5.0930249999999999</v>
      </c>
      <c r="X75">
        <v>-15.226800000000001</v>
      </c>
      <c r="Y75">
        <v>2.24E-2</v>
      </c>
      <c r="Z75">
        <v>1</v>
      </c>
      <c r="AB75">
        <v>-5.0930249999999999</v>
      </c>
      <c r="AC75">
        <v>-12.546800000000001</v>
      </c>
      <c r="AD75">
        <v>2.24E-2</v>
      </c>
      <c r="AE75">
        <v>1</v>
      </c>
      <c r="AG75">
        <v>-5.0930249999999999</v>
      </c>
      <c r="AH75">
        <v>13.373200000000001</v>
      </c>
      <c r="AI75">
        <v>2.24E-2</v>
      </c>
      <c r="AJ75">
        <v>1</v>
      </c>
      <c r="AL75">
        <v>-5.0930249999999999</v>
      </c>
      <c r="AM75">
        <v>16.0532</v>
      </c>
      <c r="AN75">
        <v>2.24E-2</v>
      </c>
      <c r="AO75">
        <v>1</v>
      </c>
    </row>
    <row r="76" spans="1:41">
      <c r="A76" s="168"/>
      <c r="B76" s="62">
        <v>4</v>
      </c>
      <c r="C76">
        <v>5.0930249999999999</v>
      </c>
      <c r="D76">
        <v>-15.226800000000001</v>
      </c>
      <c r="E76">
        <v>2.24E-2</v>
      </c>
      <c r="F76">
        <v>1</v>
      </c>
      <c r="H76">
        <v>5.0930249999999999</v>
      </c>
      <c r="I76">
        <v>-12.546800000000001</v>
      </c>
      <c r="J76">
        <v>2.24E-2</v>
      </c>
      <c r="K76">
        <v>1</v>
      </c>
      <c r="M76">
        <v>5.0930249999999999</v>
      </c>
      <c r="N76">
        <v>13.373200000000001</v>
      </c>
      <c r="O76">
        <v>2.24E-2</v>
      </c>
      <c r="P76">
        <v>1</v>
      </c>
      <c r="R76">
        <v>5.0930249999999999</v>
      </c>
      <c r="S76">
        <v>16.0532</v>
      </c>
      <c r="T76">
        <v>2.24E-2</v>
      </c>
      <c r="U76">
        <v>1</v>
      </c>
      <c r="W76">
        <v>-4.2666250000000003</v>
      </c>
      <c r="X76">
        <v>-15.226800000000001</v>
      </c>
      <c r="Y76">
        <v>2.24E-2</v>
      </c>
      <c r="Z76">
        <v>1</v>
      </c>
      <c r="AB76">
        <v>-4.2666250000000003</v>
      </c>
      <c r="AC76">
        <v>-12.546800000000001</v>
      </c>
      <c r="AD76">
        <v>2.24E-2</v>
      </c>
      <c r="AE76">
        <v>1</v>
      </c>
      <c r="AG76">
        <v>-4.2666250000000003</v>
      </c>
      <c r="AH76">
        <v>13.373200000000001</v>
      </c>
      <c r="AI76">
        <v>2.24E-2</v>
      </c>
      <c r="AJ76">
        <v>1</v>
      </c>
      <c r="AL76">
        <v>-4.2666250000000003</v>
      </c>
      <c r="AM76">
        <v>16.0532</v>
      </c>
      <c r="AN76">
        <v>2.24E-2</v>
      </c>
      <c r="AO76">
        <v>1</v>
      </c>
    </row>
    <row r="77" spans="1:41">
      <c r="A77" s="167">
        <v>20</v>
      </c>
      <c r="B77" s="60">
        <v>1</v>
      </c>
      <c r="C77">
        <v>4.9956249999999995</v>
      </c>
      <c r="D77">
        <v>-16.0532</v>
      </c>
      <c r="E77">
        <v>2.24E-2</v>
      </c>
      <c r="F77">
        <v>1</v>
      </c>
      <c r="H77">
        <v>4.9956249999999995</v>
      </c>
      <c r="I77">
        <v>-13.373200000000001</v>
      </c>
      <c r="J77">
        <v>2.24E-2</v>
      </c>
      <c r="K77">
        <v>1</v>
      </c>
      <c r="M77">
        <v>4.9956249999999995</v>
      </c>
      <c r="N77">
        <v>12.546800000000001</v>
      </c>
      <c r="O77">
        <v>2.24E-2</v>
      </c>
      <c r="P77">
        <v>1</v>
      </c>
      <c r="R77">
        <v>4.9956249999999995</v>
      </c>
      <c r="S77">
        <v>15.226800000000001</v>
      </c>
      <c r="T77">
        <v>2.24E-2</v>
      </c>
      <c r="U77">
        <v>1</v>
      </c>
      <c r="W77">
        <v>-4.169225</v>
      </c>
      <c r="X77">
        <v>-16.0532</v>
      </c>
      <c r="Y77">
        <v>2.24E-2</v>
      </c>
      <c r="Z77">
        <v>1</v>
      </c>
      <c r="AB77">
        <v>-4.169225</v>
      </c>
      <c r="AC77">
        <v>-13.373200000000001</v>
      </c>
      <c r="AD77">
        <v>2.24E-2</v>
      </c>
      <c r="AE77">
        <v>1</v>
      </c>
      <c r="AG77">
        <v>-4.169225</v>
      </c>
      <c r="AH77">
        <v>12.546800000000001</v>
      </c>
      <c r="AI77">
        <v>2.24E-2</v>
      </c>
      <c r="AJ77">
        <v>1</v>
      </c>
      <c r="AL77">
        <v>-4.169225</v>
      </c>
      <c r="AM77">
        <v>15.226800000000001</v>
      </c>
      <c r="AN77">
        <v>2.24E-2</v>
      </c>
      <c r="AO77">
        <v>1</v>
      </c>
    </row>
    <row r="78" spans="1:41">
      <c r="A78" s="168"/>
      <c r="B78" s="62">
        <v>2</v>
      </c>
      <c r="C78">
        <v>4.169225</v>
      </c>
      <c r="D78">
        <v>-16.0532</v>
      </c>
      <c r="E78">
        <v>2.24E-2</v>
      </c>
      <c r="F78">
        <v>1</v>
      </c>
      <c r="H78">
        <v>4.169225</v>
      </c>
      <c r="I78">
        <v>-13.373200000000001</v>
      </c>
      <c r="J78">
        <v>2.24E-2</v>
      </c>
      <c r="K78">
        <v>1</v>
      </c>
      <c r="M78">
        <v>4.169225</v>
      </c>
      <c r="N78">
        <v>12.546800000000001</v>
      </c>
      <c r="O78">
        <v>2.24E-2</v>
      </c>
      <c r="P78">
        <v>1</v>
      </c>
      <c r="R78">
        <v>4.169225</v>
      </c>
      <c r="S78">
        <v>15.226800000000001</v>
      </c>
      <c r="T78">
        <v>2.24E-2</v>
      </c>
      <c r="U78">
        <v>1</v>
      </c>
      <c r="W78">
        <v>-4.9956249999999995</v>
      </c>
      <c r="X78">
        <v>-16.0532</v>
      </c>
      <c r="Y78">
        <v>2.24E-2</v>
      </c>
      <c r="Z78">
        <v>1</v>
      </c>
      <c r="AB78">
        <v>-4.9956249999999995</v>
      </c>
      <c r="AC78">
        <v>-13.373200000000001</v>
      </c>
      <c r="AD78">
        <v>2.24E-2</v>
      </c>
      <c r="AE78">
        <v>1</v>
      </c>
      <c r="AG78">
        <v>-4.9956249999999995</v>
      </c>
      <c r="AH78">
        <v>12.546800000000001</v>
      </c>
      <c r="AI78">
        <v>2.24E-2</v>
      </c>
      <c r="AJ78">
        <v>1</v>
      </c>
      <c r="AL78">
        <v>-4.9956249999999995</v>
      </c>
      <c r="AM78">
        <v>15.226800000000001</v>
      </c>
      <c r="AN78">
        <v>2.24E-2</v>
      </c>
      <c r="AO78">
        <v>1</v>
      </c>
    </row>
    <row r="79" spans="1:41">
      <c r="A79" s="168"/>
      <c r="B79" s="62">
        <v>3</v>
      </c>
      <c r="C79">
        <v>4.169225</v>
      </c>
      <c r="D79">
        <v>-15.226800000000001</v>
      </c>
      <c r="E79">
        <v>2.24E-2</v>
      </c>
      <c r="F79">
        <v>1</v>
      </c>
      <c r="H79">
        <v>4.169225</v>
      </c>
      <c r="I79">
        <v>-12.546800000000001</v>
      </c>
      <c r="J79">
        <v>2.24E-2</v>
      </c>
      <c r="K79">
        <v>1</v>
      </c>
      <c r="M79">
        <v>4.169225</v>
      </c>
      <c r="N79">
        <v>13.373200000000001</v>
      </c>
      <c r="O79">
        <v>2.24E-2</v>
      </c>
      <c r="P79">
        <v>1</v>
      </c>
      <c r="R79">
        <v>4.169225</v>
      </c>
      <c r="S79">
        <v>16.0532</v>
      </c>
      <c r="T79">
        <v>2.24E-2</v>
      </c>
      <c r="U79">
        <v>1</v>
      </c>
      <c r="W79">
        <v>-4.9956249999999995</v>
      </c>
      <c r="X79">
        <v>-15.226800000000001</v>
      </c>
      <c r="Y79">
        <v>2.24E-2</v>
      </c>
      <c r="Z79">
        <v>1</v>
      </c>
      <c r="AB79">
        <v>-4.9956249999999995</v>
      </c>
      <c r="AC79">
        <v>-12.546800000000001</v>
      </c>
      <c r="AD79">
        <v>2.24E-2</v>
      </c>
      <c r="AE79">
        <v>1</v>
      </c>
      <c r="AG79">
        <v>-4.9956249999999995</v>
      </c>
      <c r="AH79">
        <v>13.373200000000001</v>
      </c>
      <c r="AI79">
        <v>2.24E-2</v>
      </c>
      <c r="AJ79">
        <v>1</v>
      </c>
      <c r="AL79">
        <v>-4.9956249999999995</v>
      </c>
      <c r="AM79">
        <v>16.0532</v>
      </c>
      <c r="AN79">
        <v>2.24E-2</v>
      </c>
      <c r="AO79">
        <v>1</v>
      </c>
    </row>
    <row r="80" spans="1:41">
      <c r="A80" s="169"/>
      <c r="B80" s="64">
        <v>4</v>
      </c>
      <c r="C80">
        <v>4.9956249999999995</v>
      </c>
      <c r="D80">
        <v>-15.226800000000001</v>
      </c>
      <c r="E80">
        <v>2.24E-2</v>
      </c>
      <c r="F80">
        <v>1</v>
      </c>
      <c r="H80">
        <v>4.9956249999999995</v>
      </c>
      <c r="I80">
        <v>-12.546800000000001</v>
      </c>
      <c r="J80">
        <v>2.24E-2</v>
      </c>
      <c r="K80">
        <v>1</v>
      </c>
      <c r="M80">
        <v>4.9956249999999995</v>
      </c>
      <c r="N80">
        <v>13.373200000000001</v>
      </c>
      <c r="O80">
        <v>2.24E-2</v>
      </c>
      <c r="P80">
        <v>1</v>
      </c>
      <c r="R80">
        <v>4.9956249999999995</v>
      </c>
      <c r="S80">
        <v>16.0532</v>
      </c>
      <c r="T80">
        <v>2.24E-2</v>
      </c>
      <c r="U80">
        <v>1</v>
      </c>
      <c r="W80">
        <v>-4.169225</v>
      </c>
      <c r="X80">
        <v>-15.226800000000001</v>
      </c>
      <c r="Y80">
        <v>2.24E-2</v>
      </c>
      <c r="Z80">
        <v>1</v>
      </c>
      <c r="AB80">
        <v>-4.169225</v>
      </c>
      <c r="AC80">
        <v>-12.546800000000001</v>
      </c>
      <c r="AD80">
        <v>2.24E-2</v>
      </c>
      <c r="AE80">
        <v>1</v>
      </c>
      <c r="AG80">
        <v>-4.169225</v>
      </c>
      <c r="AH80">
        <v>13.373200000000001</v>
      </c>
      <c r="AI80">
        <v>2.24E-2</v>
      </c>
      <c r="AJ80">
        <v>1</v>
      </c>
      <c r="AL80">
        <v>-4.169225</v>
      </c>
      <c r="AM80">
        <v>16.0532</v>
      </c>
      <c r="AN80">
        <v>2.24E-2</v>
      </c>
      <c r="AO80">
        <v>1</v>
      </c>
    </row>
    <row r="81" spans="1:41">
      <c r="A81" s="168">
        <v>21</v>
      </c>
      <c r="B81" s="62">
        <v>1</v>
      </c>
      <c r="C81">
        <v>4.9418749999999996</v>
      </c>
      <c r="D81">
        <v>-16.0532</v>
      </c>
      <c r="E81">
        <v>2.24E-2</v>
      </c>
      <c r="F81">
        <v>1</v>
      </c>
      <c r="H81">
        <v>4.9418749999999996</v>
      </c>
      <c r="I81">
        <v>-13.373200000000001</v>
      </c>
      <c r="J81">
        <v>2.24E-2</v>
      </c>
      <c r="K81">
        <v>1</v>
      </c>
      <c r="M81">
        <v>4.9418749999999996</v>
      </c>
      <c r="N81">
        <v>12.546800000000001</v>
      </c>
      <c r="O81">
        <v>2.24E-2</v>
      </c>
      <c r="P81">
        <v>1</v>
      </c>
      <c r="R81">
        <v>4.9418749999999996</v>
      </c>
      <c r="S81">
        <v>15.226800000000001</v>
      </c>
      <c r="T81">
        <v>2.24E-2</v>
      </c>
      <c r="U81">
        <v>1</v>
      </c>
      <c r="W81">
        <v>-4.115475</v>
      </c>
      <c r="X81">
        <v>-16.0532</v>
      </c>
      <c r="Y81">
        <v>2.24E-2</v>
      </c>
      <c r="Z81">
        <v>1</v>
      </c>
      <c r="AB81">
        <v>-4.115475</v>
      </c>
      <c r="AC81">
        <v>-13.373200000000001</v>
      </c>
      <c r="AD81">
        <v>2.24E-2</v>
      </c>
      <c r="AE81">
        <v>1</v>
      </c>
      <c r="AG81">
        <v>-4.115475</v>
      </c>
      <c r="AH81">
        <v>12.546800000000001</v>
      </c>
      <c r="AI81">
        <v>2.24E-2</v>
      </c>
      <c r="AJ81">
        <v>1</v>
      </c>
      <c r="AL81">
        <v>-4.115475</v>
      </c>
      <c r="AM81">
        <v>15.226800000000001</v>
      </c>
      <c r="AN81">
        <v>2.24E-2</v>
      </c>
      <c r="AO81">
        <v>1</v>
      </c>
    </row>
    <row r="82" spans="1:41">
      <c r="A82" s="168"/>
      <c r="B82" s="62">
        <v>2</v>
      </c>
      <c r="C82">
        <v>4.115475</v>
      </c>
      <c r="D82">
        <v>-16.0532</v>
      </c>
      <c r="E82">
        <v>2.24E-2</v>
      </c>
      <c r="F82">
        <v>1</v>
      </c>
      <c r="H82">
        <v>4.115475</v>
      </c>
      <c r="I82">
        <v>-13.373200000000001</v>
      </c>
      <c r="J82">
        <v>2.24E-2</v>
      </c>
      <c r="K82">
        <v>1</v>
      </c>
      <c r="M82">
        <v>4.115475</v>
      </c>
      <c r="N82">
        <v>12.546800000000001</v>
      </c>
      <c r="O82">
        <v>2.24E-2</v>
      </c>
      <c r="P82">
        <v>1</v>
      </c>
      <c r="R82">
        <v>4.115475</v>
      </c>
      <c r="S82">
        <v>15.226800000000001</v>
      </c>
      <c r="T82">
        <v>2.24E-2</v>
      </c>
      <c r="U82">
        <v>1</v>
      </c>
      <c r="W82">
        <v>-4.9418749999999996</v>
      </c>
      <c r="X82">
        <v>-16.0532</v>
      </c>
      <c r="Y82">
        <v>2.24E-2</v>
      </c>
      <c r="Z82">
        <v>1</v>
      </c>
      <c r="AB82">
        <v>-4.9418749999999996</v>
      </c>
      <c r="AC82">
        <v>-13.373200000000001</v>
      </c>
      <c r="AD82">
        <v>2.24E-2</v>
      </c>
      <c r="AE82">
        <v>1</v>
      </c>
      <c r="AG82">
        <v>-4.9418749999999996</v>
      </c>
      <c r="AH82">
        <v>12.546800000000001</v>
      </c>
      <c r="AI82">
        <v>2.24E-2</v>
      </c>
      <c r="AJ82">
        <v>1</v>
      </c>
      <c r="AL82">
        <v>-4.9418749999999996</v>
      </c>
      <c r="AM82">
        <v>15.226800000000001</v>
      </c>
      <c r="AN82">
        <v>2.24E-2</v>
      </c>
      <c r="AO82">
        <v>1</v>
      </c>
    </row>
    <row r="83" spans="1:41">
      <c r="A83" s="168"/>
      <c r="B83" s="62">
        <v>3</v>
      </c>
      <c r="C83">
        <v>4.115475</v>
      </c>
      <c r="D83">
        <v>-15.226800000000001</v>
      </c>
      <c r="E83">
        <v>2.24E-2</v>
      </c>
      <c r="F83">
        <v>1</v>
      </c>
      <c r="H83">
        <v>4.115475</v>
      </c>
      <c r="I83">
        <v>-12.546800000000001</v>
      </c>
      <c r="J83">
        <v>2.24E-2</v>
      </c>
      <c r="K83">
        <v>1</v>
      </c>
      <c r="M83">
        <v>4.115475</v>
      </c>
      <c r="N83">
        <v>13.373200000000001</v>
      </c>
      <c r="O83">
        <v>2.24E-2</v>
      </c>
      <c r="P83">
        <v>1</v>
      </c>
      <c r="R83">
        <v>4.115475</v>
      </c>
      <c r="S83">
        <v>16.0532</v>
      </c>
      <c r="T83">
        <v>2.24E-2</v>
      </c>
      <c r="U83">
        <v>1</v>
      </c>
      <c r="W83">
        <v>-4.9418749999999996</v>
      </c>
      <c r="X83">
        <v>-15.226800000000001</v>
      </c>
      <c r="Y83">
        <v>2.24E-2</v>
      </c>
      <c r="Z83">
        <v>1</v>
      </c>
      <c r="AB83">
        <v>-4.9418749999999996</v>
      </c>
      <c r="AC83">
        <v>-12.546800000000001</v>
      </c>
      <c r="AD83">
        <v>2.24E-2</v>
      </c>
      <c r="AE83">
        <v>1</v>
      </c>
      <c r="AG83">
        <v>-4.9418749999999996</v>
      </c>
      <c r="AH83">
        <v>13.373200000000001</v>
      </c>
      <c r="AI83">
        <v>2.24E-2</v>
      </c>
      <c r="AJ83">
        <v>1</v>
      </c>
      <c r="AL83">
        <v>-4.9418749999999996</v>
      </c>
      <c r="AM83">
        <v>16.0532</v>
      </c>
      <c r="AN83">
        <v>2.24E-2</v>
      </c>
      <c r="AO83">
        <v>1</v>
      </c>
    </row>
    <row r="84" spans="1:41">
      <c r="A84" s="168"/>
      <c r="B84" s="62">
        <v>4</v>
      </c>
      <c r="C84">
        <v>4.9418749999999996</v>
      </c>
      <c r="D84">
        <v>-15.226800000000001</v>
      </c>
      <c r="E84">
        <v>2.24E-2</v>
      </c>
      <c r="F84">
        <v>1</v>
      </c>
      <c r="H84">
        <v>4.9418749999999996</v>
      </c>
      <c r="I84">
        <v>-12.546800000000001</v>
      </c>
      <c r="J84">
        <v>2.24E-2</v>
      </c>
      <c r="K84">
        <v>1</v>
      </c>
      <c r="M84">
        <v>4.9418749999999996</v>
      </c>
      <c r="N84">
        <v>13.373200000000001</v>
      </c>
      <c r="O84">
        <v>2.24E-2</v>
      </c>
      <c r="P84">
        <v>1</v>
      </c>
      <c r="R84">
        <v>4.9418749999999996</v>
      </c>
      <c r="S84">
        <v>16.0532</v>
      </c>
      <c r="T84">
        <v>2.24E-2</v>
      </c>
      <c r="U84">
        <v>1</v>
      </c>
      <c r="W84">
        <v>-4.115475</v>
      </c>
      <c r="X84">
        <v>-15.226800000000001</v>
      </c>
      <c r="Y84">
        <v>2.24E-2</v>
      </c>
      <c r="Z84">
        <v>1</v>
      </c>
      <c r="AB84">
        <v>-4.115475</v>
      </c>
      <c r="AC84">
        <v>-12.546800000000001</v>
      </c>
      <c r="AD84">
        <v>2.24E-2</v>
      </c>
      <c r="AE84">
        <v>1</v>
      </c>
      <c r="AG84">
        <v>-4.115475</v>
      </c>
      <c r="AH84">
        <v>13.373200000000001</v>
      </c>
      <c r="AI84">
        <v>2.24E-2</v>
      </c>
      <c r="AJ84">
        <v>1</v>
      </c>
      <c r="AL84">
        <v>-4.115475</v>
      </c>
      <c r="AM84">
        <v>16.0532</v>
      </c>
      <c r="AN84">
        <v>2.24E-2</v>
      </c>
      <c r="AO84">
        <v>1</v>
      </c>
    </row>
    <row r="85" spans="1:41">
      <c r="A85" s="167">
        <v>22</v>
      </c>
      <c r="B85" s="60">
        <v>1</v>
      </c>
      <c r="C85">
        <v>4.8914999999999997</v>
      </c>
      <c r="D85">
        <v>-16.0532</v>
      </c>
      <c r="E85">
        <v>2.24E-2</v>
      </c>
      <c r="F85">
        <v>1</v>
      </c>
      <c r="H85">
        <v>4.8914999999999997</v>
      </c>
      <c r="I85">
        <v>-13.373200000000001</v>
      </c>
      <c r="J85">
        <v>2.24E-2</v>
      </c>
      <c r="K85">
        <v>1</v>
      </c>
      <c r="M85">
        <v>4.8914999999999997</v>
      </c>
      <c r="N85">
        <v>12.546800000000001</v>
      </c>
      <c r="O85">
        <v>2.24E-2</v>
      </c>
      <c r="P85">
        <v>1</v>
      </c>
      <c r="R85">
        <v>4.8914999999999997</v>
      </c>
      <c r="S85">
        <v>15.226800000000001</v>
      </c>
      <c r="T85">
        <v>2.24E-2</v>
      </c>
      <c r="U85">
        <v>1</v>
      </c>
      <c r="W85">
        <v>-4.0651000000000002</v>
      </c>
      <c r="X85">
        <v>-16.0532</v>
      </c>
      <c r="Y85">
        <v>2.24E-2</v>
      </c>
      <c r="Z85">
        <v>1</v>
      </c>
      <c r="AB85">
        <v>-4.0651000000000002</v>
      </c>
      <c r="AC85">
        <v>-13.373200000000001</v>
      </c>
      <c r="AD85">
        <v>2.24E-2</v>
      </c>
      <c r="AE85">
        <v>1</v>
      </c>
      <c r="AG85">
        <v>-4.0651000000000002</v>
      </c>
      <c r="AH85">
        <v>12.546800000000001</v>
      </c>
      <c r="AI85">
        <v>2.24E-2</v>
      </c>
      <c r="AJ85">
        <v>1</v>
      </c>
      <c r="AL85">
        <v>-4.0651000000000002</v>
      </c>
      <c r="AM85">
        <v>15.226800000000001</v>
      </c>
      <c r="AN85">
        <v>2.24E-2</v>
      </c>
      <c r="AO85">
        <v>1</v>
      </c>
    </row>
    <row r="86" spans="1:41">
      <c r="A86" s="168"/>
      <c r="B86" s="62">
        <v>2</v>
      </c>
      <c r="C86">
        <v>4.0651000000000002</v>
      </c>
      <c r="D86">
        <v>-16.0532</v>
      </c>
      <c r="E86">
        <v>2.24E-2</v>
      </c>
      <c r="F86">
        <v>1</v>
      </c>
      <c r="H86">
        <v>4.0651000000000002</v>
      </c>
      <c r="I86">
        <v>-13.373200000000001</v>
      </c>
      <c r="J86">
        <v>2.24E-2</v>
      </c>
      <c r="K86">
        <v>1</v>
      </c>
      <c r="M86">
        <v>4.0651000000000002</v>
      </c>
      <c r="N86">
        <v>12.546800000000001</v>
      </c>
      <c r="O86">
        <v>2.24E-2</v>
      </c>
      <c r="P86">
        <v>1</v>
      </c>
      <c r="R86">
        <v>4.0651000000000002</v>
      </c>
      <c r="S86">
        <v>15.226800000000001</v>
      </c>
      <c r="T86">
        <v>2.24E-2</v>
      </c>
      <c r="U86">
        <v>1</v>
      </c>
      <c r="W86">
        <v>-4.8914999999999997</v>
      </c>
      <c r="X86">
        <v>-16.0532</v>
      </c>
      <c r="Y86">
        <v>2.24E-2</v>
      </c>
      <c r="Z86">
        <v>1</v>
      </c>
      <c r="AB86">
        <v>-4.8914999999999997</v>
      </c>
      <c r="AC86">
        <v>-13.373200000000001</v>
      </c>
      <c r="AD86">
        <v>2.24E-2</v>
      </c>
      <c r="AE86">
        <v>1</v>
      </c>
      <c r="AG86">
        <v>-4.8914999999999997</v>
      </c>
      <c r="AH86">
        <v>12.546800000000001</v>
      </c>
      <c r="AI86">
        <v>2.24E-2</v>
      </c>
      <c r="AJ86">
        <v>1</v>
      </c>
      <c r="AL86">
        <v>-4.8914999999999997</v>
      </c>
      <c r="AM86">
        <v>15.226800000000001</v>
      </c>
      <c r="AN86">
        <v>2.24E-2</v>
      </c>
      <c r="AO86">
        <v>1</v>
      </c>
    </row>
    <row r="87" spans="1:41">
      <c r="A87" s="168"/>
      <c r="B87" s="62">
        <v>3</v>
      </c>
      <c r="C87">
        <v>4.0651000000000002</v>
      </c>
      <c r="D87">
        <v>-15.226800000000001</v>
      </c>
      <c r="E87">
        <v>2.24E-2</v>
      </c>
      <c r="F87">
        <v>1</v>
      </c>
      <c r="H87">
        <v>4.0651000000000002</v>
      </c>
      <c r="I87">
        <v>-12.546800000000001</v>
      </c>
      <c r="J87">
        <v>2.24E-2</v>
      </c>
      <c r="K87">
        <v>1</v>
      </c>
      <c r="M87">
        <v>4.0651000000000002</v>
      </c>
      <c r="N87">
        <v>13.373200000000001</v>
      </c>
      <c r="O87">
        <v>2.24E-2</v>
      </c>
      <c r="P87">
        <v>1</v>
      </c>
      <c r="R87">
        <v>4.0651000000000002</v>
      </c>
      <c r="S87">
        <v>16.0532</v>
      </c>
      <c r="T87">
        <v>2.24E-2</v>
      </c>
      <c r="U87">
        <v>1</v>
      </c>
      <c r="W87">
        <v>-4.8914999999999997</v>
      </c>
      <c r="X87">
        <v>-15.226800000000001</v>
      </c>
      <c r="Y87">
        <v>2.24E-2</v>
      </c>
      <c r="Z87">
        <v>1</v>
      </c>
      <c r="AB87">
        <v>-4.8914999999999997</v>
      </c>
      <c r="AC87">
        <v>-12.546800000000001</v>
      </c>
      <c r="AD87">
        <v>2.24E-2</v>
      </c>
      <c r="AE87">
        <v>1</v>
      </c>
      <c r="AG87">
        <v>-4.8914999999999997</v>
      </c>
      <c r="AH87">
        <v>13.373200000000001</v>
      </c>
      <c r="AI87">
        <v>2.24E-2</v>
      </c>
      <c r="AJ87">
        <v>1</v>
      </c>
      <c r="AL87">
        <v>-4.8914999999999997</v>
      </c>
      <c r="AM87">
        <v>16.0532</v>
      </c>
      <c r="AN87">
        <v>2.24E-2</v>
      </c>
      <c r="AO87">
        <v>1</v>
      </c>
    </row>
    <row r="88" spans="1:41">
      <c r="A88" s="169"/>
      <c r="B88" s="64">
        <v>4</v>
      </c>
      <c r="C88">
        <v>4.8914999999999997</v>
      </c>
      <c r="D88">
        <v>-15.226800000000001</v>
      </c>
      <c r="E88">
        <v>2.24E-2</v>
      </c>
      <c r="F88">
        <v>1</v>
      </c>
      <c r="H88">
        <v>4.8914999999999997</v>
      </c>
      <c r="I88">
        <v>-12.546800000000001</v>
      </c>
      <c r="J88">
        <v>2.24E-2</v>
      </c>
      <c r="K88">
        <v>1</v>
      </c>
      <c r="M88">
        <v>4.8914999999999997</v>
      </c>
      <c r="N88">
        <v>13.373200000000001</v>
      </c>
      <c r="O88">
        <v>2.24E-2</v>
      </c>
      <c r="P88">
        <v>1</v>
      </c>
      <c r="R88">
        <v>4.8914999999999997</v>
      </c>
      <c r="S88">
        <v>16.0532</v>
      </c>
      <c r="T88">
        <v>2.24E-2</v>
      </c>
      <c r="U88">
        <v>1</v>
      </c>
      <c r="W88">
        <v>-4.0651000000000002</v>
      </c>
      <c r="X88">
        <v>-15.226800000000001</v>
      </c>
      <c r="Y88">
        <v>2.24E-2</v>
      </c>
      <c r="Z88">
        <v>1</v>
      </c>
      <c r="AB88">
        <v>-4.0651000000000002</v>
      </c>
      <c r="AC88">
        <v>-12.546800000000001</v>
      </c>
      <c r="AD88">
        <v>2.24E-2</v>
      </c>
      <c r="AE88">
        <v>1</v>
      </c>
      <c r="AG88">
        <v>-4.0651000000000002</v>
      </c>
      <c r="AH88">
        <v>13.373200000000001</v>
      </c>
      <c r="AI88">
        <v>2.24E-2</v>
      </c>
      <c r="AJ88">
        <v>1</v>
      </c>
      <c r="AL88">
        <v>-4.0651000000000002</v>
      </c>
      <c r="AM88">
        <v>16.0532</v>
      </c>
      <c r="AN88">
        <v>2.24E-2</v>
      </c>
      <c r="AO88">
        <v>1</v>
      </c>
    </row>
    <row r="89" spans="1:41">
      <c r="A89" s="168">
        <v>23</v>
      </c>
      <c r="B89" s="62">
        <v>1</v>
      </c>
      <c r="C89">
        <v>4.8067499999999992</v>
      </c>
      <c r="D89">
        <v>-16.0532</v>
      </c>
      <c r="E89">
        <v>2.24E-2</v>
      </c>
      <c r="F89">
        <v>1</v>
      </c>
      <c r="H89">
        <v>4.8067499999999992</v>
      </c>
      <c r="I89">
        <v>-13.373200000000001</v>
      </c>
      <c r="J89">
        <v>2.24E-2</v>
      </c>
      <c r="K89">
        <v>1</v>
      </c>
      <c r="M89">
        <v>4.8067499999999992</v>
      </c>
      <c r="N89">
        <v>12.546800000000001</v>
      </c>
      <c r="O89">
        <v>2.24E-2</v>
      </c>
      <c r="P89">
        <v>1</v>
      </c>
      <c r="R89">
        <v>4.8067499999999992</v>
      </c>
      <c r="S89">
        <v>15.226800000000001</v>
      </c>
      <c r="T89">
        <v>2.24E-2</v>
      </c>
      <c r="U89">
        <v>1</v>
      </c>
      <c r="W89">
        <v>-3.9803499999999996</v>
      </c>
      <c r="X89">
        <v>-16.0532</v>
      </c>
      <c r="Y89">
        <v>2.24E-2</v>
      </c>
      <c r="Z89">
        <v>1</v>
      </c>
      <c r="AB89">
        <v>-3.9803499999999996</v>
      </c>
      <c r="AC89">
        <v>-13.373200000000001</v>
      </c>
      <c r="AD89">
        <v>2.24E-2</v>
      </c>
      <c r="AE89">
        <v>1</v>
      </c>
      <c r="AG89">
        <v>-3.9803499999999996</v>
      </c>
      <c r="AH89">
        <v>12.546800000000001</v>
      </c>
      <c r="AI89">
        <v>2.24E-2</v>
      </c>
      <c r="AJ89">
        <v>1</v>
      </c>
      <c r="AL89">
        <v>-3.9803499999999996</v>
      </c>
      <c r="AM89">
        <v>15.226800000000001</v>
      </c>
      <c r="AN89">
        <v>2.24E-2</v>
      </c>
      <c r="AO89">
        <v>1</v>
      </c>
    </row>
    <row r="90" spans="1:41">
      <c r="A90" s="168"/>
      <c r="B90" s="62">
        <v>2</v>
      </c>
      <c r="C90">
        <v>3.9803499999999996</v>
      </c>
      <c r="D90">
        <v>-16.0532</v>
      </c>
      <c r="E90">
        <v>2.24E-2</v>
      </c>
      <c r="F90">
        <v>1</v>
      </c>
      <c r="H90">
        <v>3.9803499999999996</v>
      </c>
      <c r="I90">
        <v>-13.373200000000001</v>
      </c>
      <c r="J90">
        <v>2.24E-2</v>
      </c>
      <c r="K90">
        <v>1</v>
      </c>
      <c r="M90">
        <v>3.9803499999999996</v>
      </c>
      <c r="N90">
        <v>12.546800000000001</v>
      </c>
      <c r="O90">
        <v>2.24E-2</v>
      </c>
      <c r="P90">
        <v>1</v>
      </c>
      <c r="R90">
        <v>3.9803499999999996</v>
      </c>
      <c r="S90">
        <v>15.226800000000001</v>
      </c>
      <c r="T90">
        <v>2.24E-2</v>
      </c>
      <c r="U90">
        <v>1</v>
      </c>
      <c r="W90">
        <v>-4.8067499999999992</v>
      </c>
      <c r="X90">
        <v>-16.0532</v>
      </c>
      <c r="Y90">
        <v>2.24E-2</v>
      </c>
      <c r="Z90">
        <v>1</v>
      </c>
      <c r="AB90">
        <v>-4.8067499999999992</v>
      </c>
      <c r="AC90">
        <v>-13.373200000000001</v>
      </c>
      <c r="AD90">
        <v>2.24E-2</v>
      </c>
      <c r="AE90">
        <v>1</v>
      </c>
      <c r="AG90">
        <v>-4.8067499999999992</v>
      </c>
      <c r="AH90">
        <v>12.546800000000001</v>
      </c>
      <c r="AI90">
        <v>2.24E-2</v>
      </c>
      <c r="AJ90">
        <v>1</v>
      </c>
      <c r="AL90">
        <v>-4.8067499999999992</v>
      </c>
      <c r="AM90">
        <v>15.226800000000001</v>
      </c>
      <c r="AN90">
        <v>2.24E-2</v>
      </c>
      <c r="AO90">
        <v>1</v>
      </c>
    </row>
    <row r="91" spans="1:41">
      <c r="A91" s="168"/>
      <c r="B91" s="62">
        <v>3</v>
      </c>
      <c r="C91">
        <v>3.9803499999999996</v>
      </c>
      <c r="D91">
        <v>-15.226800000000001</v>
      </c>
      <c r="E91">
        <v>2.24E-2</v>
      </c>
      <c r="F91">
        <v>1</v>
      </c>
      <c r="H91">
        <v>3.9803499999999996</v>
      </c>
      <c r="I91">
        <v>-12.546800000000001</v>
      </c>
      <c r="J91">
        <v>2.24E-2</v>
      </c>
      <c r="K91">
        <v>1</v>
      </c>
      <c r="M91">
        <v>3.9803499999999996</v>
      </c>
      <c r="N91">
        <v>13.373200000000001</v>
      </c>
      <c r="O91">
        <v>2.24E-2</v>
      </c>
      <c r="P91">
        <v>1</v>
      </c>
      <c r="R91">
        <v>3.9803499999999996</v>
      </c>
      <c r="S91">
        <v>16.0532</v>
      </c>
      <c r="T91">
        <v>2.24E-2</v>
      </c>
      <c r="U91">
        <v>1</v>
      </c>
      <c r="W91">
        <v>-4.8067499999999992</v>
      </c>
      <c r="X91">
        <v>-15.226800000000001</v>
      </c>
      <c r="Y91">
        <v>2.24E-2</v>
      </c>
      <c r="Z91">
        <v>1</v>
      </c>
      <c r="AB91">
        <v>-4.8067499999999992</v>
      </c>
      <c r="AC91">
        <v>-12.546800000000001</v>
      </c>
      <c r="AD91">
        <v>2.24E-2</v>
      </c>
      <c r="AE91">
        <v>1</v>
      </c>
      <c r="AG91">
        <v>-4.8067499999999992</v>
      </c>
      <c r="AH91">
        <v>13.373200000000001</v>
      </c>
      <c r="AI91">
        <v>2.24E-2</v>
      </c>
      <c r="AJ91">
        <v>1</v>
      </c>
      <c r="AL91">
        <v>-4.8067499999999992</v>
      </c>
      <c r="AM91">
        <v>16.0532</v>
      </c>
      <c r="AN91">
        <v>2.24E-2</v>
      </c>
      <c r="AO91">
        <v>1</v>
      </c>
    </row>
    <row r="92" spans="1:41">
      <c r="A92" s="168"/>
      <c r="B92" s="62">
        <v>4</v>
      </c>
      <c r="C92">
        <v>4.8067499999999992</v>
      </c>
      <c r="D92">
        <v>-15.226800000000001</v>
      </c>
      <c r="E92">
        <v>2.24E-2</v>
      </c>
      <c r="F92">
        <v>1</v>
      </c>
      <c r="H92">
        <v>4.8067499999999992</v>
      </c>
      <c r="I92">
        <v>-12.546800000000001</v>
      </c>
      <c r="J92">
        <v>2.24E-2</v>
      </c>
      <c r="K92">
        <v>1</v>
      </c>
      <c r="M92">
        <v>4.8067499999999992</v>
      </c>
      <c r="N92">
        <v>13.373200000000001</v>
      </c>
      <c r="O92">
        <v>2.24E-2</v>
      </c>
      <c r="P92">
        <v>1</v>
      </c>
      <c r="R92">
        <v>4.8067499999999992</v>
      </c>
      <c r="S92">
        <v>16.0532</v>
      </c>
      <c r="T92">
        <v>2.24E-2</v>
      </c>
      <c r="U92">
        <v>1</v>
      </c>
      <c r="W92">
        <v>-3.9803499999999996</v>
      </c>
      <c r="X92">
        <v>-15.226800000000001</v>
      </c>
      <c r="Y92">
        <v>2.24E-2</v>
      </c>
      <c r="Z92">
        <v>1</v>
      </c>
      <c r="AB92">
        <v>-3.9803499999999996</v>
      </c>
      <c r="AC92">
        <v>-12.546800000000001</v>
      </c>
      <c r="AD92">
        <v>2.24E-2</v>
      </c>
      <c r="AE92">
        <v>1</v>
      </c>
      <c r="AG92">
        <v>-3.9803499999999996</v>
      </c>
      <c r="AH92">
        <v>13.373200000000001</v>
      </c>
      <c r="AI92">
        <v>2.24E-2</v>
      </c>
      <c r="AJ92">
        <v>1</v>
      </c>
      <c r="AL92">
        <v>-3.9803499999999996</v>
      </c>
      <c r="AM92">
        <v>16.0532</v>
      </c>
      <c r="AN92">
        <v>2.24E-2</v>
      </c>
      <c r="AO92">
        <v>1</v>
      </c>
    </row>
    <row r="93" spans="1:41">
      <c r="A93" s="167">
        <v>24</v>
      </c>
      <c r="B93" s="60">
        <v>1</v>
      </c>
      <c r="C93">
        <v>4.719875</v>
      </c>
      <c r="D93">
        <v>-16.0532</v>
      </c>
      <c r="E93">
        <v>2.24E-2</v>
      </c>
      <c r="F93">
        <v>1</v>
      </c>
      <c r="H93">
        <v>4.719875</v>
      </c>
      <c r="I93">
        <v>-13.373200000000001</v>
      </c>
      <c r="J93">
        <v>2.24E-2</v>
      </c>
      <c r="K93">
        <v>1</v>
      </c>
      <c r="M93">
        <v>4.719875</v>
      </c>
      <c r="N93">
        <v>12.546800000000001</v>
      </c>
      <c r="O93">
        <v>2.24E-2</v>
      </c>
      <c r="P93">
        <v>1</v>
      </c>
      <c r="R93">
        <v>4.719875</v>
      </c>
      <c r="S93">
        <v>15.226800000000001</v>
      </c>
      <c r="T93">
        <v>2.24E-2</v>
      </c>
      <c r="U93">
        <v>1</v>
      </c>
      <c r="W93">
        <v>-3.8934750000000005</v>
      </c>
      <c r="X93">
        <v>-16.0532</v>
      </c>
      <c r="Y93">
        <v>2.24E-2</v>
      </c>
      <c r="Z93">
        <v>1</v>
      </c>
      <c r="AB93">
        <v>-3.8934750000000005</v>
      </c>
      <c r="AC93">
        <v>-13.373200000000001</v>
      </c>
      <c r="AD93">
        <v>2.24E-2</v>
      </c>
      <c r="AE93">
        <v>1</v>
      </c>
      <c r="AG93">
        <v>-3.8934750000000005</v>
      </c>
      <c r="AH93">
        <v>12.546800000000001</v>
      </c>
      <c r="AI93">
        <v>2.24E-2</v>
      </c>
      <c r="AJ93">
        <v>1</v>
      </c>
      <c r="AL93">
        <v>-3.8934750000000005</v>
      </c>
      <c r="AM93">
        <v>15.226800000000001</v>
      </c>
      <c r="AN93">
        <v>2.24E-2</v>
      </c>
      <c r="AO93">
        <v>1</v>
      </c>
    </row>
    <row r="94" spans="1:41">
      <c r="A94" s="168"/>
      <c r="B94" s="62">
        <v>2</v>
      </c>
      <c r="C94">
        <v>3.8934750000000005</v>
      </c>
      <c r="D94">
        <v>-16.0532</v>
      </c>
      <c r="E94">
        <v>2.24E-2</v>
      </c>
      <c r="F94">
        <v>1</v>
      </c>
      <c r="H94">
        <v>3.8934750000000005</v>
      </c>
      <c r="I94">
        <v>-13.373200000000001</v>
      </c>
      <c r="J94">
        <v>2.24E-2</v>
      </c>
      <c r="K94">
        <v>1</v>
      </c>
      <c r="M94">
        <v>3.8934750000000005</v>
      </c>
      <c r="N94">
        <v>12.546800000000001</v>
      </c>
      <c r="O94">
        <v>2.24E-2</v>
      </c>
      <c r="P94">
        <v>1</v>
      </c>
      <c r="R94">
        <v>3.8934750000000005</v>
      </c>
      <c r="S94">
        <v>15.226800000000001</v>
      </c>
      <c r="T94">
        <v>2.24E-2</v>
      </c>
      <c r="U94">
        <v>1</v>
      </c>
      <c r="W94">
        <v>-4.719875</v>
      </c>
      <c r="X94">
        <v>-16.0532</v>
      </c>
      <c r="Y94">
        <v>2.24E-2</v>
      </c>
      <c r="Z94">
        <v>1</v>
      </c>
      <c r="AB94">
        <v>-4.719875</v>
      </c>
      <c r="AC94">
        <v>-13.373200000000001</v>
      </c>
      <c r="AD94">
        <v>2.24E-2</v>
      </c>
      <c r="AE94">
        <v>1</v>
      </c>
      <c r="AG94">
        <v>-4.719875</v>
      </c>
      <c r="AH94">
        <v>12.546800000000001</v>
      </c>
      <c r="AI94">
        <v>2.24E-2</v>
      </c>
      <c r="AJ94">
        <v>1</v>
      </c>
      <c r="AL94">
        <v>-4.719875</v>
      </c>
      <c r="AM94">
        <v>15.226800000000001</v>
      </c>
      <c r="AN94">
        <v>2.24E-2</v>
      </c>
      <c r="AO94">
        <v>1</v>
      </c>
    </row>
    <row r="95" spans="1:41">
      <c r="A95" s="168"/>
      <c r="B95" s="62">
        <v>3</v>
      </c>
      <c r="C95">
        <v>3.8934750000000005</v>
      </c>
      <c r="D95">
        <v>-15.226800000000001</v>
      </c>
      <c r="E95">
        <v>2.24E-2</v>
      </c>
      <c r="F95">
        <v>1</v>
      </c>
      <c r="H95">
        <v>3.8934750000000005</v>
      </c>
      <c r="I95">
        <v>-12.546800000000001</v>
      </c>
      <c r="J95">
        <v>2.24E-2</v>
      </c>
      <c r="K95">
        <v>1</v>
      </c>
      <c r="M95">
        <v>3.8934750000000005</v>
      </c>
      <c r="N95">
        <v>13.373200000000001</v>
      </c>
      <c r="O95">
        <v>2.24E-2</v>
      </c>
      <c r="P95">
        <v>1</v>
      </c>
      <c r="R95">
        <v>3.8934750000000005</v>
      </c>
      <c r="S95">
        <v>16.0532</v>
      </c>
      <c r="T95">
        <v>2.24E-2</v>
      </c>
      <c r="U95">
        <v>1</v>
      </c>
      <c r="W95">
        <v>-4.719875</v>
      </c>
      <c r="X95">
        <v>-15.226800000000001</v>
      </c>
      <c r="Y95">
        <v>2.24E-2</v>
      </c>
      <c r="Z95">
        <v>1</v>
      </c>
      <c r="AB95">
        <v>-4.719875</v>
      </c>
      <c r="AC95">
        <v>-12.546800000000001</v>
      </c>
      <c r="AD95">
        <v>2.24E-2</v>
      </c>
      <c r="AE95">
        <v>1</v>
      </c>
      <c r="AG95">
        <v>-4.719875</v>
      </c>
      <c r="AH95">
        <v>13.373200000000001</v>
      </c>
      <c r="AI95">
        <v>2.24E-2</v>
      </c>
      <c r="AJ95">
        <v>1</v>
      </c>
      <c r="AL95">
        <v>-4.719875</v>
      </c>
      <c r="AM95">
        <v>16.0532</v>
      </c>
      <c r="AN95">
        <v>2.24E-2</v>
      </c>
      <c r="AO95">
        <v>1</v>
      </c>
    </row>
    <row r="96" spans="1:41">
      <c r="A96" s="169"/>
      <c r="B96" s="64">
        <v>4</v>
      </c>
      <c r="C96">
        <v>4.719875</v>
      </c>
      <c r="D96">
        <v>-15.226800000000001</v>
      </c>
      <c r="E96">
        <v>2.24E-2</v>
      </c>
      <c r="F96">
        <v>1</v>
      </c>
      <c r="H96">
        <v>4.719875</v>
      </c>
      <c r="I96">
        <v>-12.546800000000001</v>
      </c>
      <c r="J96">
        <v>2.24E-2</v>
      </c>
      <c r="K96">
        <v>1</v>
      </c>
      <c r="M96">
        <v>4.719875</v>
      </c>
      <c r="N96">
        <v>13.373200000000001</v>
      </c>
      <c r="O96">
        <v>2.24E-2</v>
      </c>
      <c r="P96">
        <v>1</v>
      </c>
      <c r="R96">
        <v>4.719875</v>
      </c>
      <c r="S96">
        <v>16.0532</v>
      </c>
      <c r="T96">
        <v>2.24E-2</v>
      </c>
      <c r="U96">
        <v>1</v>
      </c>
      <c r="W96">
        <v>-3.8934750000000005</v>
      </c>
      <c r="X96">
        <v>-15.226800000000001</v>
      </c>
      <c r="Y96">
        <v>2.24E-2</v>
      </c>
      <c r="Z96">
        <v>1</v>
      </c>
      <c r="AB96">
        <v>-3.8934750000000005</v>
      </c>
      <c r="AC96">
        <v>-12.546800000000001</v>
      </c>
      <c r="AD96">
        <v>2.24E-2</v>
      </c>
      <c r="AE96">
        <v>1</v>
      </c>
      <c r="AG96">
        <v>-3.8934750000000005</v>
      </c>
      <c r="AH96">
        <v>13.373200000000001</v>
      </c>
      <c r="AI96">
        <v>2.24E-2</v>
      </c>
      <c r="AJ96">
        <v>1</v>
      </c>
      <c r="AL96">
        <v>-3.8934750000000005</v>
      </c>
      <c r="AM96">
        <v>16.0532</v>
      </c>
      <c r="AN96">
        <v>2.24E-2</v>
      </c>
      <c r="AO96">
        <v>1</v>
      </c>
    </row>
    <row r="97" spans="1:41">
      <c r="A97" s="168">
        <v>25</v>
      </c>
      <c r="B97" s="62">
        <v>1</v>
      </c>
      <c r="C97">
        <v>4.6401500000000002</v>
      </c>
      <c r="D97">
        <v>-16.0532</v>
      </c>
      <c r="E97">
        <v>2.24E-2</v>
      </c>
      <c r="F97">
        <v>1</v>
      </c>
      <c r="H97">
        <v>4.6401500000000002</v>
      </c>
      <c r="I97">
        <v>-13.373200000000001</v>
      </c>
      <c r="J97">
        <v>2.24E-2</v>
      </c>
      <c r="K97">
        <v>1</v>
      </c>
      <c r="M97">
        <v>4.6401500000000002</v>
      </c>
      <c r="N97">
        <v>12.546800000000001</v>
      </c>
      <c r="O97">
        <v>2.24E-2</v>
      </c>
      <c r="P97">
        <v>1</v>
      </c>
      <c r="R97">
        <v>4.6401500000000002</v>
      </c>
      <c r="S97">
        <v>15.226800000000001</v>
      </c>
      <c r="T97">
        <v>2.24E-2</v>
      </c>
      <c r="U97">
        <v>1</v>
      </c>
      <c r="W97">
        <v>-3.8137500000000006</v>
      </c>
      <c r="X97">
        <v>-16.0532</v>
      </c>
      <c r="Y97">
        <v>2.24E-2</v>
      </c>
      <c r="Z97">
        <v>1</v>
      </c>
      <c r="AB97">
        <v>-3.8137500000000006</v>
      </c>
      <c r="AC97">
        <v>-13.373200000000001</v>
      </c>
      <c r="AD97">
        <v>2.24E-2</v>
      </c>
      <c r="AE97">
        <v>1</v>
      </c>
      <c r="AG97">
        <v>-3.8137500000000006</v>
      </c>
      <c r="AH97">
        <v>12.546800000000001</v>
      </c>
      <c r="AI97">
        <v>2.24E-2</v>
      </c>
      <c r="AJ97">
        <v>1</v>
      </c>
      <c r="AL97">
        <v>-3.8137500000000006</v>
      </c>
      <c r="AM97">
        <v>15.226800000000001</v>
      </c>
      <c r="AN97">
        <v>2.24E-2</v>
      </c>
      <c r="AO97">
        <v>1</v>
      </c>
    </row>
    <row r="98" spans="1:41">
      <c r="A98" s="168"/>
      <c r="B98" s="62">
        <v>2</v>
      </c>
      <c r="C98">
        <v>3.8137500000000006</v>
      </c>
      <c r="D98">
        <v>-16.0532</v>
      </c>
      <c r="E98">
        <v>2.24E-2</v>
      </c>
      <c r="F98">
        <v>1</v>
      </c>
      <c r="H98">
        <v>3.8137500000000006</v>
      </c>
      <c r="I98">
        <v>-13.373200000000001</v>
      </c>
      <c r="J98">
        <v>2.24E-2</v>
      </c>
      <c r="K98">
        <v>1</v>
      </c>
      <c r="M98">
        <v>3.8137500000000006</v>
      </c>
      <c r="N98">
        <v>12.546800000000001</v>
      </c>
      <c r="O98">
        <v>2.24E-2</v>
      </c>
      <c r="P98">
        <v>1</v>
      </c>
      <c r="R98">
        <v>3.8137500000000006</v>
      </c>
      <c r="S98">
        <v>15.226800000000001</v>
      </c>
      <c r="T98">
        <v>2.24E-2</v>
      </c>
      <c r="U98">
        <v>1</v>
      </c>
      <c r="W98">
        <v>-4.6401500000000002</v>
      </c>
      <c r="X98">
        <v>-16.0532</v>
      </c>
      <c r="Y98">
        <v>2.24E-2</v>
      </c>
      <c r="Z98">
        <v>1</v>
      </c>
      <c r="AB98">
        <v>-4.6401500000000002</v>
      </c>
      <c r="AC98">
        <v>-13.373200000000001</v>
      </c>
      <c r="AD98">
        <v>2.24E-2</v>
      </c>
      <c r="AE98">
        <v>1</v>
      </c>
      <c r="AG98">
        <v>-4.6401500000000002</v>
      </c>
      <c r="AH98">
        <v>12.546800000000001</v>
      </c>
      <c r="AI98">
        <v>2.24E-2</v>
      </c>
      <c r="AJ98">
        <v>1</v>
      </c>
      <c r="AL98">
        <v>-4.6401500000000002</v>
      </c>
      <c r="AM98">
        <v>15.226800000000001</v>
      </c>
      <c r="AN98">
        <v>2.24E-2</v>
      </c>
      <c r="AO98">
        <v>1</v>
      </c>
    </row>
    <row r="99" spans="1:41">
      <c r="A99" s="168"/>
      <c r="B99" s="62">
        <v>3</v>
      </c>
      <c r="C99">
        <v>3.8137500000000006</v>
      </c>
      <c r="D99">
        <v>-15.226800000000001</v>
      </c>
      <c r="E99">
        <v>2.24E-2</v>
      </c>
      <c r="F99">
        <v>1</v>
      </c>
      <c r="H99">
        <v>3.8137500000000006</v>
      </c>
      <c r="I99">
        <v>-12.546800000000001</v>
      </c>
      <c r="J99">
        <v>2.24E-2</v>
      </c>
      <c r="K99">
        <v>1</v>
      </c>
      <c r="M99">
        <v>3.8137500000000006</v>
      </c>
      <c r="N99">
        <v>13.373200000000001</v>
      </c>
      <c r="O99">
        <v>2.24E-2</v>
      </c>
      <c r="P99">
        <v>1</v>
      </c>
      <c r="R99">
        <v>3.8137500000000006</v>
      </c>
      <c r="S99">
        <v>16.0532</v>
      </c>
      <c r="T99">
        <v>2.24E-2</v>
      </c>
      <c r="U99">
        <v>1</v>
      </c>
      <c r="W99">
        <v>-4.6401500000000002</v>
      </c>
      <c r="X99">
        <v>-15.226800000000001</v>
      </c>
      <c r="Y99">
        <v>2.24E-2</v>
      </c>
      <c r="Z99">
        <v>1</v>
      </c>
      <c r="AB99">
        <v>-4.6401500000000002</v>
      </c>
      <c r="AC99">
        <v>-12.546800000000001</v>
      </c>
      <c r="AD99">
        <v>2.24E-2</v>
      </c>
      <c r="AE99">
        <v>1</v>
      </c>
      <c r="AG99">
        <v>-4.6401500000000002</v>
      </c>
      <c r="AH99">
        <v>13.373200000000001</v>
      </c>
      <c r="AI99">
        <v>2.24E-2</v>
      </c>
      <c r="AJ99">
        <v>1</v>
      </c>
      <c r="AL99">
        <v>-4.6401500000000002</v>
      </c>
      <c r="AM99">
        <v>16.0532</v>
      </c>
      <c r="AN99">
        <v>2.24E-2</v>
      </c>
      <c r="AO99">
        <v>1</v>
      </c>
    </row>
    <row r="100" spans="1:41">
      <c r="A100" s="168"/>
      <c r="B100" s="62">
        <v>4</v>
      </c>
      <c r="C100">
        <v>4.6401500000000002</v>
      </c>
      <c r="D100">
        <v>-15.226800000000001</v>
      </c>
      <c r="E100">
        <v>2.24E-2</v>
      </c>
      <c r="F100">
        <v>1</v>
      </c>
      <c r="H100">
        <v>4.6401500000000002</v>
      </c>
      <c r="I100">
        <v>-12.546800000000001</v>
      </c>
      <c r="J100">
        <v>2.24E-2</v>
      </c>
      <c r="K100">
        <v>1</v>
      </c>
      <c r="M100">
        <v>4.6401500000000002</v>
      </c>
      <c r="N100">
        <v>13.373200000000001</v>
      </c>
      <c r="O100">
        <v>2.24E-2</v>
      </c>
      <c r="P100">
        <v>1</v>
      </c>
      <c r="R100">
        <v>4.6401500000000002</v>
      </c>
      <c r="S100">
        <v>16.0532</v>
      </c>
      <c r="T100">
        <v>2.24E-2</v>
      </c>
      <c r="U100">
        <v>1</v>
      </c>
      <c r="W100">
        <v>-3.8137500000000006</v>
      </c>
      <c r="X100">
        <v>-15.226800000000001</v>
      </c>
      <c r="Y100">
        <v>2.24E-2</v>
      </c>
      <c r="Z100">
        <v>1</v>
      </c>
      <c r="AB100">
        <v>-3.8137500000000006</v>
      </c>
      <c r="AC100">
        <v>-12.546800000000001</v>
      </c>
      <c r="AD100">
        <v>2.24E-2</v>
      </c>
      <c r="AE100">
        <v>1</v>
      </c>
      <c r="AG100">
        <v>-3.8137500000000006</v>
      </c>
      <c r="AH100">
        <v>13.373200000000001</v>
      </c>
      <c r="AI100">
        <v>2.24E-2</v>
      </c>
      <c r="AJ100">
        <v>1</v>
      </c>
      <c r="AL100">
        <v>-3.8137500000000006</v>
      </c>
      <c r="AM100">
        <v>16.0532</v>
      </c>
      <c r="AN100">
        <v>2.24E-2</v>
      </c>
      <c r="AO100">
        <v>1</v>
      </c>
    </row>
    <row r="101" spans="1:41">
      <c r="A101" s="167">
        <v>26</v>
      </c>
      <c r="B101" s="60">
        <v>1</v>
      </c>
      <c r="C101">
        <v>4.5968499999999999</v>
      </c>
      <c r="D101">
        <v>-16.0532</v>
      </c>
      <c r="E101">
        <v>2.24E-2</v>
      </c>
      <c r="F101">
        <v>1</v>
      </c>
      <c r="H101">
        <v>4.5968499999999999</v>
      </c>
      <c r="I101">
        <v>-13.373200000000001</v>
      </c>
      <c r="J101">
        <v>2.24E-2</v>
      </c>
      <c r="K101">
        <v>1</v>
      </c>
      <c r="M101">
        <v>4.5968499999999999</v>
      </c>
      <c r="N101">
        <v>12.546800000000001</v>
      </c>
      <c r="O101">
        <v>2.24E-2</v>
      </c>
      <c r="P101">
        <v>1</v>
      </c>
      <c r="R101">
        <v>4.5968499999999999</v>
      </c>
      <c r="S101">
        <v>15.226800000000001</v>
      </c>
      <c r="T101">
        <v>2.24E-2</v>
      </c>
      <c r="U101">
        <v>1</v>
      </c>
      <c r="W101">
        <v>-3.7704500000000003</v>
      </c>
      <c r="X101">
        <v>-16.0532</v>
      </c>
      <c r="Y101">
        <v>2.24E-2</v>
      </c>
      <c r="Z101">
        <v>1</v>
      </c>
      <c r="AB101">
        <v>-3.7704500000000003</v>
      </c>
      <c r="AC101">
        <v>-13.373200000000001</v>
      </c>
      <c r="AD101">
        <v>2.24E-2</v>
      </c>
      <c r="AE101">
        <v>1</v>
      </c>
      <c r="AG101">
        <v>-3.7704500000000003</v>
      </c>
      <c r="AH101">
        <v>12.546800000000001</v>
      </c>
      <c r="AI101">
        <v>2.24E-2</v>
      </c>
      <c r="AJ101">
        <v>1</v>
      </c>
      <c r="AL101">
        <v>-3.7704500000000003</v>
      </c>
      <c r="AM101">
        <v>15.226800000000001</v>
      </c>
      <c r="AN101">
        <v>2.24E-2</v>
      </c>
      <c r="AO101">
        <v>1</v>
      </c>
    </row>
    <row r="102" spans="1:41">
      <c r="A102" s="168"/>
      <c r="B102" s="62">
        <v>2</v>
      </c>
      <c r="C102">
        <v>3.7704500000000003</v>
      </c>
      <c r="D102">
        <v>-16.0532</v>
      </c>
      <c r="E102">
        <v>2.24E-2</v>
      </c>
      <c r="F102">
        <v>1</v>
      </c>
      <c r="H102">
        <v>3.7704500000000003</v>
      </c>
      <c r="I102">
        <v>-13.373200000000001</v>
      </c>
      <c r="J102">
        <v>2.24E-2</v>
      </c>
      <c r="K102">
        <v>1</v>
      </c>
      <c r="M102">
        <v>3.7704500000000003</v>
      </c>
      <c r="N102">
        <v>12.546800000000001</v>
      </c>
      <c r="O102">
        <v>2.24E-2</v>
      </c>
      <c r="P102">
        <v>1</v>
      </c>
      <c r="R102">
        <v>3.7704500000000003</v>
      </c>
      <c r="S102">
        <v>15.226800000000001</v>
      </c>
      <c r="T102">
        <v>2.24E-2</v>
      </c>
      <c r="U102">
        <v>1</v>
      </c>
      <c r="W102">
        <v>-4.5968499999999999</v>
      </c>
      <c r="X102">
        <v>-16.0532</v>
      </c>
      <c r="Y102">
        <v>2.24E-2</v>
      </c>
      <c r="Z102">
        <v>1</v>
      </c>
      <c r="AB102">
        <v>-4.5968499999999999</v>
      </c>
      <c r="AC102">
        <v>-13.373200000000001</v>
      </c>
      <c r="AD102">
        <v>2.24E-2</v>
      </c>
      <c r="AE102">
        <v>1</v>
      </c>
      <c r="AG102">
        <v>-4.5968499999999999</v>
      </c>
      <c r="AH102">
        <v>12.546800000000001</v>
      </c>
      <c r="AI102">
        <v>2.24E-2</v>
      </c>
      <c r="AJ102">
        <v>1</v>
      </c>
      <c r="AL102">
        <v>-4.5968499999999999</v>
      </c>
      <c r="AM102">
        <v>15.226800000000001</v>
      </c>
      <c r="AN102">
        <v>2.24E-2</v>
      </c>
      <c r="AO102">
        <v>1</v>
      </c>
    </row>
    <row r="103" spans="1:41">
      <c r="A103" s="168"/>
      <c r="B103" s="62">
        <v>3</v>
      </c>
      <c r="C103">
        <v>3.7704500000000003</v>
      </c>
      <c r="D103">
        <v>-15.226800000000001</v>
      </c>
      <c r="E103">
        <v>2.24E-2</v>
      </c>
      <c r="F103">
        <v>1</v>
      </c>
      <c r="H103">
        <v>3.7704500000000003</v>
      </c>
      <c r="I103">
        <v>-12.546800000000001</v>
      </c>
      <c r="J103">
        <v>2.24E-2</v>
      </c>
      <c r="K103">
        <v>1</v>
      </c>
      <c r="M103">
        <v>3.7704500000000003</v>
      </c>
      <c r="N103">
        <v>13.373200000000001</v>
      </c>
      <c r="O103">
        <v>2.24E-2</v>
      </c>
      <c r="P103">
        <v>1</v>
      </c>
      <c r="R103">
        <v>3.7704500000000003</v>
      </c>
      <c r="S103">
        <v>16.0532</v>
      </c>
      <c r="T103">
        <v>2.24E-2</v>
      </c>
      <c r="U103">
        <v>1</v>
      </c>
      <c r="W103">
        <v>-4.5968499999999999</v>
      </c>
      <c r="X103">
        <v>-15.226800000000001</v>
      </c>
      <c r="Y103">
        <v>2.24E-2</v>
      </c>
      <c r="Z103">
        <v>1</v>
      </c>
      <c r="AB103">
        <v>-4.5968499999999999</v>
      </c>
      <c r="AC103">
        <v>-12.546800000000001</v>
      </c>
      <c r="AD103">
        <v>2.24E-2</v>
      </c>
      <c r="AE103">
        <v>1</v>
      </c>
      <c r="AG103">
        <v>-4.5968499999999999</v>
      </c>
      <c r="AH103">
        <v>13.373200000000001</v>
      </c>
      <c r="AI103">
        <v>2.24E-2</v>
      </c>
      <c r="AJ103">
        <v>1</v>
      </c>
      <c r="AL103">
        <v>-4.5968499999999999</v>
      </c>
      <c r="AM103">
        <v>16.0532</v>
      </c>
      <c r="AN103">
        <v>2.24E-2</v>
      </c>
      <c r="AO103">
        <v>1</v>
      </c>
    </row>
    <row r="104" spans="1:41">
      <c r="A104" s="169"/>
      <c r="B104" s="64">
        <v>4</v>
      </c>
      <c r="C104">
        <v>4.5968499999999999</v>
      </c>
      <c r="D104">
        <v>-15.226800000000001</v>
      </c>
      <c r="E104">
        <v>2.24E-2</v>
      </c>
      <c r="F104">
        <v>1</v>
      </c>
      <c r="H104">
        <v>4.5968499999999999</v>
      </c>
      <c r="I104">
        <v>-12.546800000000001</v>
      </c>
      <c r="J104">
        <v>2.24E-2</v>
      </c>
      <c r="K104">
        <v>1</v>
      </c>
      <c r="M104">
        <v>4.5968499999999999</v>
      </c>
      <c r="N104">
        <v>13.373200000000001</v>
      </c>
      <c r="O104">
        <v>2.24E-2</v>
      </c>
      <c r="P104">
        <v>1</v>
      </c>
      <c r="R104">
        <v>4.5968499999999999</v>
      </c>
      <c r="S104">
        <v>16.0532</v>
      </c>
      <c r="T104">
        <v>2.24E-2</v>
      </c>
      <c r="U104">
        <v>1</v>
      </c>
      <c r="W104">
        <v>-3.7704500000000003</v>
      </c>
      <c r="X104">
        <v>-15.226800000000001</v>
      </c>
      <c r="Y104">
        <v>2.24E-2</v>
      </c>
      <c r="Z104">
        <v>1</v>
      </c>
      <c r="AB104">
        <v>-3.7704500000000003</v>
      </c>
      <c r="AC104">
        <v>-12.546800000000001</v>
      </c>
      <c r="AD104">
        <v>2.24E-2</v>
      </c>
      <c r="AE104">
        <v>1</v>
      </c>
      <c r="AG104">
        <v>-3.7704500000000003</v>
      </c>
      <c r="AH104">
        <v>13.373200000000001</v>
      </c>
      <c r="AI104">
        <v>2.24E-2</v>
      </c>
      <c r="AJ104">
        <v>1</v>
      </c>
      <c r="AL104">
        <v>-3.7704500000000003</v>
      </c>
      <c r="AM104">
        <v>16.0532</v>
      </c>
      <c r="AN104">
        <v>2.24E-2</v>
      </c>
      <c r="AO104">
        <v>1</v>
      </c>
    </row>
    <row r="105" spans="1:41">
      <c r="A105" s="168">
        <v>27</v>
      </c>
      <c r="B105" s="62">
        <v>1</v>
      </c>
      <c r="C105">
        <v>4.55755</v>
      </c>
      <c r="D105">
        <v>-16.0532</v>
      </c>
      <c r="E105">
        <v>2.24E-2</v>
      </c>
      <c r="F105">
        <v>1</v>
      </c>
      <c r="H105">
        <v>4.55755</v>
      </c>
      <c r="I105">
        <v>-13.373200000000001</v>
      </c>
      <c r="J105">
        <v>2.24E-2</v>
      </c>
      <c r="K105">
        <v>1</v>
      </c>
      <c r="M105">
        <v>4.55755</v>
      </c>
      <c r="N105">
        <v>12.546800000000001</v>
      </c>
      <c r="O105">
        <v>2.24E-2</v>
      </c>
      <c r="P105">
        <v>1</v>
      </c>
      <c r="R105">
        <v>4.55755</v>
      </c>
      <c r="S105">
        <v>15.226800000000001</v>
      </c>
      <c r="T105">
        <v>2.24E-2</v>
      </c>
      <c r="U105">
        <v>1</v>
      </c>
      <c r="W105">
        <v>-3.7311500000000004</v>
      </c>
      <c r="X105">
        <v>-16.0532</v>
      </c>
      <c r="Y105">
        <v>2.24E-2</v>
      </c>
      <c r="Z105">
        <v>1</v>
      </c>
      <c r="AB105">
        <v>-3.7311500000000004</v>
      </c>
      <c r="AC105">
        <v>-13.373200000000001</v>
      </c>
      <c r="AD105">
        <v>2.24E-2</v>
      </c>
      <c r="AE105">
        <v>1</v>
      </c>
      <c r="AG105">
        <v>-3.7311500000000004</v>
      </c>
      <c r="AH105">
        <v>12.546800000000001</v>
      </c>
      <c r="AI105">
        <v>2.24E-2</v>
      </c>
      <c r="AJ105">
        <v>1</v>
      </c>
      <c r="AL105">
        <v>-3.7311500000000004</v>
      </c>
      <c r="AM105">
        <v>15.226800000000001</v>
      </c>
      <c r="AN105">
        <v>2.24E-2</v>
      </c>
      <c r="AO105">
        <v>1</v>
      </c>
    </row>
    <row r="106" spans="1:41">
      <c r="A106" s="168"/>
      <c r="B106" s="62">
        <v>2</v>
      </c>
      <c r="C106">
        <v>3.7311500000000004</v>
      </c>
      <c r="D106">
        <v>-16.0532</v>
      </c>
      <c r="E106">
        <v>2.24E-2</v>
      </c>
      <c r="F106">
        <v>1</v>
      </c>
      <c r="H106">
        <v>3.7311500000000004</v>
      </c>
      <c r="I106">
        <v>-13.373200000000001</v>
      </c>
      <c r="J106">
        <v>2.24E-2</v>
      </c>
      <c r="K106">
        <v>1</v>
      </c>
      <c r="M106">
        <v>3.7311500000000004</v>
      </c>
      <c r="N106">
        <v>12.546800000000001</v>
      </c>
      <c r="O106">
        <v>2.24E-2</v>
      </c>
      <c r="P106">
        <v>1</v>
      </c>
      <c r="R106">
        <v>3.7311500000000004</v>
      </c>
      <c r="S106">
        <v>15.226800000000001</v>
      </c>
      <c r="T106">
        <v>2.24E-2</v>
      </c>
      <c r="U106">
        <v>1</v>
      </c>
      <c r="W106">
        <v>-4.55755</v>
      </c>
      <c r="X106">
        <v>-16.0532</v>
      </c>
      <c r="Y106">
        <v>2.24E-2</v>
      </c>
      <c r="Z106">
        <v>1</v>
      </c>
      <c r="AB106">
        <v>-4.55755</v>
      </c>
      <c r="AC106">
        <v>-13.373200000000001</v>
      </c>
      <c r="AD106">
        <v>2.24E-2</v>
      </c>
      <c r="AE106">
        <v>1</v>
      </c>
      <c r="AG106">
        <v>-4.55755</v>
      </c>
      <c r="AH106">
        <v>12.546800000000001</v>
      </c>
      <c r="AI106">
        <v>2.24E-2</v>
      </c>
      <c r="AJ106">
        <v>1</v>
      </c>
      <c r="AL106">
        <v>-4.55755</v>
      </c>
      <c r="AM106">
        <v>15.226800000000001</v>
      </c>
      <c r="AN106">
        <v>2.24E-2</v>
      </c>
      <c r="AO106">
        <v>1</v>
      </c>
    </row>
    <row r="107" spans="1:41">
      <c r="A107" s="168"/>
      <c r="B107" s="62">
        <v>3</v>
      </c>
      <c r="C107">
        <v>3.7311500000000004</v>
      </c>
      <c r="D107">
        <v>-15.226800000000001</v>
      </c>
      <c r="E107">
        <v>2.24E-2</v>
      </c>
      <c r="F107">
        <v>1</v>
      </c>
      <c r="H107">
        <v>3.7311500000000004</v>
      </c>
      <c r="I107">
        <v>-12.546800000000001</v>
      </c>
      <c r="J107">
        <v>2.24E-2</v>
      </c>
      <c r="K107">
        <v>1</v>
      </c>
      <c r="M107">
        <v>3.7311500000000004</v>
      </c>
      <c r="N107">
        <v>13.373200000000001</v>
      </c>
      <c r="O107">
        <v>2.24E-2</v>
      </c>
      <c r="P107">
        <v>1</v>
      </c>
      <c r="R107">
        <v>3.7311500000000004</v>
      </c>
      <c r="S107">
        <v>16.0532</v>
      </c>
      <c r="T107">
        <v>2.24E-2</v>
      </c>
      <c r="U107">
        <v>1</v>
      </c>
      <c r="W107">
        <v>-4.55755</v>
      </c>
      <c r="X107">
        <v>-15.226800000000001</v>
      </c>
      <c r="Y107">
        <v>2.24E-2</v>
      </c>
      <c r="Z107">
        <v>1</v>
      </c>
      <c r="AB107">
        <v>-4.55755</v>
      </c>
      <c r="AC107">
        <v>-12.546800000000001</v>
      </c>
      <c r="AD107">
        <v>2.24E-2</v>
      </c>
      <c r="AE107">
        <v>1</v>
      </c>
      <c r="AG107">
        <v>-4.55755</v>
      </c>
      <c r="AH107">
        <v>13.373200000000001</v>
      </c>
      <c r="AI107">
        <v>2.24E-2</v>
      </c>
      <c r="AJ107">
        <v>1</v>
      </c>
      <c r="AL107">
        <v>-4.55755</v>
      </c>
      <c r="AM107">
        <v>16.0532</v>
      </c>
      <c r="AN107">
        <v>2.24E-2</v>
      </c>
      <c r="AO107">
        <v>1</v>
      </c>
    </row>
    <row r="108" spans="1:41">
      <c r="A108" s="168"/>
      <c r="B108" s="62">
        <v>4</v>
      </c>
      <c r="C108">
        <v>4.55755</v>
      </c>
      <c r="D108">
        <v>-15.226800000000001</v>
      </c>
      <c r="E108">
        <v>2.24E-2</v>
      </c>
      <c r="F108">
        <v>1</v>
      </c>
      <c r="H108">
        <v>4.55755</v>
      </c>
      <c r="I108">
        <v>-12.546800000000001</v>
      </c>
      <c r="J108">
        <v>2.24E-2</v>
      </c>
      <c r="K108">
        <v>1</v>
      </c>
      <c r="M108">
        <v>4.55755</v>
      </c>
      <c r="N108">
        <v>13.373200000000001</v>
      </c>
      <c r="O108">
        <v>2.24E-2</v>
      </c>
      <c r="P108">
        <v>1</v>
      </c>
      <c r="R108">
        <v>4.55755</v>
      </c>
      <c r="S108">
        <v>16.0532</v>
      </c>
      <c r="T108">
        <v>2.24E-2</v>
      </c>
      <c r="U108">
        <v>1</v>
      </c>
      <c r="W108">
        <v>-3.7311500000000004</v>
      </c>
      <c r="X108">
        <v>-15.226800000000001</v>
      </c>
      <c r="Y108">
        <v>2.24E-2</v>
      </c>
      <c r="Z108">
        <v>1</v>
      </c>
      <c r="AB108">
        <v>-3.7311500000000004</v>
      </c>
      <c r="AC108">
        <v>-12.546800000000001</v>
      </c>
      <c r="AD108">
        <v>2.24E-2</v>
      </c>
      <c r="AE108">
        <v>1</v>
      </c>
      <c r="AG108">
        <v>-3.7311500000000004</v>
      </c>
      <c r="AH108">
        <v>13.373200000000001</v>
      </c>
      <c r="AI108">
        <v>2.24E-2</v>
      </c>
      <c r="AJ108">
        <v>1</v>
      </c>
      <c r="AL108">
        <v>-3.7311500000000004</v>
      </c>
      <c r="AM108">
        <v>16.0532</v>
      </c>
      <c r="AN108">
        <v>2.24E-2</v>
      </c>
      <c r="AO108">
        <v>1</v>
      </c>
    </row>
    <row r="109" spans="1:41">
      <c r="A109" s="167">
        <v>28</v>
      </c>
      <c r="B109" s="60">
        <v>1</v>
      </c>
      <c r="C109">
        <v>4.4888750000000002</v>
      </c>
      <c r="D109">
        <v>-16.0532</v>
      </c>
      <c r="E109">
        <v>2.24E-2</v>
      </c>
      <c r="F109">
        <v>1</v>
      </c>
      <c r="H109">
        <v>4.4888750000000002</v>
      </c>
      <c r="I109">
        <v>-13.373200000000001</v>
      </c>
      <c r="J109">
        <v>2.24E-2</v>
      </c>
      <c r="K109">
        <v>1</v>
      </c>
      <c r="M109">
        <v>4.4888750000000002</v>
      </c>
      <c r="N109">
        <v>12.546800000000001</v>
      </c>
      <c r="O109">
        <v>2.24E-2</v>
      </c>
      <c r="P109">
        <v>1</v>
      </c>
      <c r="R109">
        <v>4.4888750000000002</v>
      </c>
      <c r="S109">
        <v>15.226800000000001</v>
      </c>
      <c r="T109">
        <v>2.24E-2</v>
      </c>
      <c r="U109">
        <v>1</v>
      </c>
      <c r="W109">
        <v>-3.6624750000000006</v>
      </c>
      <c r="X109">
        <v>-16.0532</v>
      </c>
      <c r="Y109">
        <v>2.24E-2</v>
      </c>
      <c r="Z109">
        <v>1</v>
      </c>
      <c r="AB109">
        <v>-3.6624750000000006</v>
      </c>
      <c r="AC109">
        <v>-13.373200000000001</v>
      </c>
      <c r="AD109">
        <v>2.24E-2</v>
      </c>
      <c r="AE109">
        <v>1</v>
      </c>
      <c r="AG109">
        <v>-3.6624750000000006</v>
      </c>
      <c r="AH109">
        <v>12.546800000000001</v>
      </c>
      <c r="AI109">
        <v>2.24E-2</v>
      </c>
      <c r="AJ109">
        <v>1</v>
      </c>
      <c r="AL109">
        <v>-3.6624750000000006</v>
      </c>
      <c r="AM109">
        <v>15.226800000000001</v>
      </c>
      <c r="AN109">
        <v>2.24E-2</v>
      </c>
      <c r="AO109">
        <v>1</v>
      </c>
    </row>
    <row r="110" spans="1:41">
      <c r="A110" s="168"/>
      <c r="B110" s="62">
        <v>2</v>
      </c>
      <c r="C110">
        <v>3.6624750000000006</v>
      </c>
      <c r="D110">
        <v>-16.0532</v>
      </c>
      <c r="E110">
        <v>2.24E-2</v>
      </c>
      <c r="F110">
        <v>1</v>
      </c>
      <c r="H110">
        <v>3.6624750000000006</v>
      </c>
      <c r="I110">
        <v>-13.373200000000001</v>
      </c>
      <c r="J110">
        <v>2.24E-2</v>
      </c>
      <c r="K110">
        <v>1</v>
      </c>
      <c r="M110">
        <v>3.6624750000000006</v>
      </c>
      <c r="N110">
        <v>12.546800000000001</v>
      </c>
      <c r="O110">
        <v>2.24E-2</v>
      </c>
      <c r="P110">
        <v>1</v>
      </c>
      <c r="R110">
        <v>3.6624750000000006</v>
      </c>
      <c r="S110">
        <v>15.226800000000001</v>
      </c>
      <c r="T110">
        <v>2.24E-2</v>
      </c>
      <c r="U110">
        <v>1</v>
      </c>
      <c r="W110">
        <v>-4.4888750000000002</v>
      </c>
      <c r="X110">
        <v>-16.0532</v>
      </c>
      <c r="Y110">
        <v>2.24E-2</v>
      </c>
      <c r="Z110">
        <v>1</v>
      </c>
      <c r="AB110">
        <v>-4.4888750000000002</v>
      </c>
      <c r="AC110">
        <v>-13.373200000000001</v>
      </c>
      <c r="AD110">
        <v>2.24E-2</v>
      </c>
      <c r="AE110">
        <v>1</v>
      </c>
      <c r="AG110">
        <v>-4.4888750000000002</v>
      </c>
      <c r="AH110">
        <v>12.546800000000001</v>
      </c>
      <c r="AI110">
        <v>2.24E-2</v>
      </c>
      <c r="AJ110">
        <v>1</v>
      </c>
      <c r="AL110">
        <v>-4.4888750000000002</v>
      </c>
      <c r="AM110">
        <v>15.226800000000001</v>
      </c>
      <c r="AN110">
        <v>2.24E-2</v>
      </c>
      <c r="AO110">
        <v>1</v>
      </c>
    </row>
    <row r="111" spans="1:41">
      <c r="A111" s="168"/>
      <c r="B111" s="62">
        <v>3</v>
      </c>
      <c r="C111">
        <v>3.6624750000000006</v>
      </c>
      <c r="D111">
        <v>-15.226800000000001</v>
      </c>
      <c r="E111">
        <v>2.24E-2</v>
      </c>
      <c r="F111">
        <v>1</v>
      </c>
      <c r="H111">
        <v>3.6624750000000006</v>
      </c>
      <c r="I111">
        <v>-12.546800000000001</v>
      </c>
      <c r="J111">
        <v>2.24E-2</v>
      </c>
      <c r="K111">
        <v>1</v>
      </c>
      <c r="M111">
        <v>3.6624750000000006</v>
      </c>
      <c r="N111">
        <v>13.373200000000001</v>
      </c>
      <c r="O111">
        <v>2.24E-2</v>
      </c>
      <c r="P111">
        <v>1</v>
      </c>
      <c r="R111">
        <v>3.6624750000000006</v>
      </c>
      <c r="S111">
        <v>16.0532</v>
      </c>
      <c r="T111">
        <v>2.24E-2</v>
      </c>
      <c r="U111">
        <v>1</v>
      </c>
      <c r="W111">
        <v>-4.4888750000000002</v>
      </c>
      <c r="X111">
        <v>-15.226800000000001</v>
      </c>
      <c r="Y111">
        <v>2.24E-2</v>
      </c>
      <c r="Z111">
        <v>1</v>
      </c>
      <c r="AB111">
        <v>-4.4888750000000002</v>
      </c>
      <c r="AC111">
        <v>-12.546800000000001</v>
      </c>
      <c r="AD111">
        <v>2.24E-2</v>
      </c>
      <c r="AE111">
        <v>1</v>
      </c>
      <c r="AG111">
        <v>-4.4888750000000002</v>
      </c>
      <c r="AH111">
        <v>13.373200000000001</v>
      </c>
      <c r="AI111">
        <v>2.24E-2</v>
      </c>
      <c r="AJ111">
        <v>1</v>
      </c>
      <c r="AL111">
        <v>-4.4888750000000002</v>
      </c>
      <c r="AM111">
        <v>16.0532</v>
      </c>
      <c r="AN111">
        <v>2.24E-2</v>
      </c>
      <c r="AO111">
        <v>1</v>
      </c>
    </row>
    <row r="112" spans="1:41">
      <c r="A112" s="169"/>
      <c r="B112" s="64">
        <v>4</v>
      </c>
      <c r="C112">
        <v>4.4888750000000002</v>
      </c>
      <c r="D112">
        <v>-15.226800000000001</v>
      </c>
      <c r="E112">
        <v>2.24E-2</v>
      </c>
      <c r="F112">
        <v>1</v>
      </c>
      <c r="H112">
        <v>4.4888750000000002</v>
      </c>
      <c r="I112">
        <v>-12.546800000000001</v>
      </c>
      <c r="J112">
        <v>2.24E-2</v>
      </c>
      <c r="K112">
        <v>1</v>
      </c>
      <c r="M112">
        <v>4.4888750000000002</v>
      </c>
      <c r="N112">
        <v>13.373200000000001</v>
      </c>
      <c r="O112">
        <v>2.24E-2</v>
      </c>
      <c r="P112">
        <v>1</v>
      </c>
      <c r="R112">
        <v>4.4888750000000002</v>
      </c>
      <c r="S112">
        <v>16.0532</v>
      </c>
      <c r="T112">
        <v>2.24E-2</v>
      </c>
      <c r="U112">
        <v>1</v>
      </c>
      <c r="W112">
        <v>-3.6624750000000006</v>
      </c>
      <c r="X112">
        <v>-15.226800000000001</v>
      </c>
      <c r="Y112">
        <v>2.24E-2</v>
      </c>
      <c r="Z112">
        <v>1</v>
      </c>
      <c r="AB112">
        <v>-3.6624750000000006</v>
      </c>
      <c r="AC112">
        <v>-12.546800000000001</v>
      </c>
      <c r="AD112">
        <v>2.24E-2</v>
      </c>
      <c r="AE112">
        <v>1</v>
      </c>
      <c r="AG112">
        <v>-3.6624750000000006</v>
      </c>
      <c r="AH112">
        <v>13.373200000000001</v>
      </c>
      <c r="AI112">
        <v>2.24E-2</v>
      </c>
      <c r="AJ112">
        <v>1</v>
      </c>
      <c r="AL112">
        <v>-3.6624750000000006</v>
      </c>
      <c r="AM112">
        <v>16.0532</v>
      </c>
      <c r="AN112">
        <v>2.24E-2</v>
      </c>
      <c r="AO112">
        <v>1</v>
      </c>
    </row>
    <row r="113" spans="1:41">
      <c r="A113" s="168">
        <v>29</v>
      </c>
      <c r="B113" s="62">
        <v>1</v>
      </c>
      <c r="C113">
        <v>4.4182749999999995</v>
      </c>
      <c r="D113">
        <v>-16.0532</v>
      </c>
      <c r="E113">
        <v>2.24E-2</v>
      </c>
      <c r="F113">
        <v>1</v>
      </c>
      <c r="H113">
        <v>4.4182749999999995</v>
      </c>
      <c r="I113">
        <v>-13.373200000000001</v>
      </c>
      <c r="J113">
        <v>2.24E-2</v>
      </c>
      <c r="K113">
        <v>1</v>
      </c>
      <c r="M113">
        <v>4.4182749999999995</v>
      </c>
      <c r="N113">
        <v>12.546800000000001</v>
      </c>
      <c r="O113">
        <v>2.24E-2</v>
      </c>
      <c r="P113">
        <v>1</v>
      </c>
      <c r="R113">
        <v>4.4182749999999995</v>
      </c>
      <c r="S113">
        <v>15.226800000000001</v>
      </c>
      <c r="T113">
        <v>2.24E-2</v>
      </c>
      <c r="U113">
        <v>1</v>
      </c>
      <c r="W113">
        <v>-3.5918749999999999</v>
      </c>
      <c r="X113">
        <v>-16.0532</v>
      </c>
      <c r="Y113">
        <v>2.24E-2</v>
      </c>
      <c r="Z113">
        <v>1</v>
      </c>
      <c r="AB113">
        <v>-3.5918749999999999</v>
      </c>
      <c r="AC113">
        <v>-13.373200000000001</v>
      </c>
      <c r="AD113">
        <v>2.24E-2</v>
      </c>
      <c r="AE113">
        <v>1</v>
      </c>
      <c r="AG113">
        <v>-3.5918749999999999</v>
      </c>
      <c r="AH113">
        <v>12.546800000000001</v>
      </c>
      <c r="AI113">
        <v>2.24E-2</v>
      </c>
      <c r="AJ113">
        <v>1</v>
      </c>
      <c r="AL113">
        <v>-3.5918749999999999</v>
      </c>
      <c r="AM113">
        <v>15.226800000000001</v>
      </c>
      <c r="AN113">
        <v>2.24E-2</v>
      </c>
      <c r="AO113">
        <v>1</v>
      </c>
    </row>
    <row r="114" spans="1:41">
      <c r="A114" s="168"/>
      <c r="B114" s="62">
        <v>2</v>
      </c>
      <c r="C114">
        <v>3.5918749999999999</v>
      </c>
      <c r="D114">
        <v>-16.0532</v>
      </c>
      <c r="E114">
        <v>2.24E-2</v>
      </c>
      <c r="F114">
        <v>1</v>
      </c>
      <c r="H114">
        <v>3.5918749999999999</v>
      </c>
      <c r="I114">
        <v>-13.373200000000001</v>
      </c>
      <c r="J114">
        <v>2.24E-2</v>
      </c>
      <c r="K114">
        <v>1</v>
      </c>
      <c r="M114">
        <v>3.5918749999999999</v>
      </c>
      <c r="N114">
        <v>12.546800000000001</v>
      </c>
      <c r="O114">
        <v>2.24E-2</v>
      </c>
      <c r="P114">
        <v>1</v>
      </c>
      <c r="R114">
        <v>3.5918749999999999</v>
      </c>
      <c r="S114">
        <v>15.226800000000001</v>
      </c>
      <c r="T114">
        <v>2.24E-2</v>
      </c>
      <c r="U114">
        <v>1</v>
      </c>
      <c r="W114">
        <v>-4.4182749999999995</v>
      </c>
      <c r="X114">
        <v>-16.0532</v>
      </c>
      <c r="Y114">
        <v>2.24E-2</v>
      </c>
      <c r="Z114">
        <v>1</v>
      </c>
      <c r="AB114">
        <v>-4.4182749999999995</v>
      </c>
      <c r="AC114">
        <v>-13.373200000000001</v>
      </c>
      <c r="AD114">
        <v>2.24E-2</v>
      </c>
      <c r="AE114">
        <v>1</v>
      </c>
      <c r="AG114">
        <v>-4.4182749999999995</v>
      </c>
      <c r="AH114">
        <v>12.546800000000001</v>
      </c>
      <c r="AI114">
        <v>2.24E-2</v>
      </c>
      <c r="AJ114">
        <v>1</v>
      </c>
      <c r="AL114">
        <v>-4.4182749999999995</v>
      </c>
      <c r="AM114">
        <v>15.226800000000001</v>
      </c>
      <c r="AN114">
        <v>2.24E-2</v>
      </c>
      <c r="AO114">
        <v>1</v>
      </c>
    </row>
    <row r="115" spans="1:41">
      <c r="A115" s="168"/>
      <c r="B115" s="62">
        <v>3</v>
      </c>
      <c r="C115">
        <v>3.5918749999999999</v>
      </c>
      <c r="D115">
        <v>-15.226800000000001</v>
      </c>
      <c r="E115">
        <v>2.24E-2</v>
      </c>
      <c r="F115">
        <v>1</v>
      </c>
      <c r="H115">
        <v>3.5918749999999999</v>
      </c>
      <c r="I115">
        <v>-12.546800000000001</v>
      </c>
      <c r="J115">
        <v>2.24E-2</v>
      </c>
      <c r="K115">
        <v>1</v>
      </c>
      <c r="M115">
        <v>3.5918749999999999</v>
      </c>
      <c r="N115">
        <v>13.373200000000001</v>
      </c>
      <c r="O115">
        <v>2.24E-2</v>
      </c>
      <c r="P115">
        <v>1</v>
      </c>
      <c r="R115">
        <v>3.5918749999999999</v>
      </c>
      <c r="S115">
        <v>16.0532</v>
      </c>
      <c r="T115">
        <v>2.24E-2</v>
      </c>
      <c r="U115">
        <v>1</v>
      </c>
      <c r="W115">
        <v>-4.4182749999999995</v>
      </c>
      <c r="X115">
        <v>-15.226800000000001</v>
      </c>
      <c r="Y115">
        <v>2.24E-2</v>
      </c>
      <c r="Z115">
        <v>1</v>
      </c>
      <c r="AB115">
        <v>-4.4182749999999995</v>
      </c>
      <c r="AC115">
        <v>-12.546800000000001</v>
      </c>
      <c r="AD115">
        <v>2.24E-2</v>
      </c>
      <c r="AE115">
        <v>1</v>
      </c>
      <c r="AG115">
        <v>-4.4182749999999995</v>
      </c>
      <c r="AH115">
        <v>13.373200000000001</v>
      </c>
      <c r="AI115">
        <v>2.24E-2</v>
      </c>
      <c r="AJ115">
        <v>1</v>
      </c>
      <c r="AL115">
        <v>-4.4182749999999995</v>
      </c>
      <c r="AM115">
        <v>16.0532</v>
      </c>
      <c r="AN115">
        <v>2.24E-2</v>
      </c>
      <c r="AO115">
        <v>1</v>
      </c>
    </row>
    <row r="116" spans="1:41">
      <c r="A116" s="168"/>
      <c r="B116" s="62">
        <v>4</v>
      </c>
      <c r="C116">
        <v>4.4182749999999995</v>
      </c>
      <c r="D116">
        <v>-15.226800000000001</v>
      </c>
      <c r="E116">
        <v>2.24E-2</v>
      </c>
      <c r="F116">
        <v>1</v>
      </c>
      <c r="H116">
        <v>4.4182749999999995</v>
      </c>
      <c r="I116">
        <v>-12.546800000000001</v>
      </c>
      <c r="J116">
        <v>2.24E-2</v>
      </c>
      <c r="K116">
        <v>1</v>
      </c>
      <c r="M116">
        <v>4.4182749999999995</v>
      </c>
      <c r="N116">
        <v>13.373200000000001</v>
      </c>
      <c r="O116">
        <v>2.24E-2</v>
      </c>
      <c r="P116">
        <v>1</v>
      </c>
      <c r="R116">
        <v>4.4182749999999995</v>
      </c>
      <c r="S116">
        <v>16.0532</v>
      </c>
      <c r="T116">
        <v>2.24E-2</v>
      </c>
      <c r="U116">
        <v>1</v>
      </c>
      <c r="W116">
        <v>-3.5918749999999999</v>
      </c>
      <c r="X116">
        <v>-15.226800000000001</v>
      </c>
      <c r="Y116">
        <v>2.24E-2</v>
      </c>
      <c r="Z116">
        <v>1</v>
      </c>
      <c r="AB116">
        <v>-3.5918749999999999</v>
      </c>
      <c r="AC116">
        <v>-12.546800000000001</v>
      </c>
      <c r="AD116">
        <v>2.24E-2</v>
      </c>
      <c r="AE116">
        <v>1</v>
      </c>
      <c r="AG116">
        <v>-3.5918749999999999</v>
      </c>
      <c r="AH116">
        <v>13.373200000000001</v>
      </c>
      <c r="AI116">
        <v>2.24E-2</v>
      </c>
      <c r="AJ116">
        <v>1</v>
      </c>
      <c r="AL116">
        <v>-3.5918749999999999</v>
      </c>
      <c r="AM116">
        <v>16.0532</v>
      </c>
      <c r="AN116">
        <v>2.24E-2</v>
      </c>
      <c r="AO116">
        <v>1</v>
      </c>
    </row>
    <row r="117" spans="1:41">
      <c r="A117" s="167">
        <v>30</v>
      </c>
      <c r="B117" s="60">
        <v>1</v>
      </c>
      <c r="C117">
        <v>4.3524000000000003</v>
      </c>
      <c r="D117">
        <v>-16.0532</v>
      </c>
      <c r="E117">
        <v>2.24E-2</v>
      </c>
      <c r="F117">
        <v>1</v>
      </c>
      <c r="H117">
        <v>4.3524000000000003</v>
      </c>
      <c r="I117">
        <v>-13.373200000000001</v>
      </c>
      <c r="J117">
        <v>2.24E-2</v>
      </c>
      <c r="K117">
        <v>1</v>
      </c>
      <c r="M117">
        <v>4.3524000000000003</v>
      </c>
      <c r="N117">
        <v>12.546800000000001</v>
      </c>
      <c r="O117">
        <v>2.24E-2</v>
      </c>
      <c r="P117">
        <v>1</v>
      </c>
      <c r="R117">
        <v>4.3524000000000003</v>
      </c>
      <c r="S117">
        <v>15.226800000000001</v>
      </c>
      <c r="T117">
        <v>2.24E-2</v>
      </c>
      <c r="U117">
        <v>1</v>
      </c>
      <c r="W117">
        <v>-3.5259999999999998</v>
      </c>
      <c r="X117">
        <v>-16.0532</v>
      </c>
      <c r="Y117">
        <v>2.24E-2</v>
      </c>
      <c r="Z117">
        <v>1</v>
      </c>
      <c r="AB117">
        <v>-3.5259999999999998</v>
      </c>
      <c r="AC117">
        <v>-13.373200000000001</v>
      </c>
      <c r="AD117">
        <v>2.24E-2</v>
      </c>
      <c r="AE117">
        <v>1</v>
      </c>
      <c r="AG117">
        <v>-3.5259999999999998</v>
      </c>
      <c r="AH117">
        <v>12.546800000000001</v>
      </c>
      <c r="AI117">
        <v>2.24E-2</v>
      </c>
      <c r="AJ117">
        <v>1</v>
      </c>
      <c r="AL117">
        <v>-3.5259999999999998</v>
      </c>
      <c r="AM117">
        <v>15.226800000000001</v>
      </c>
      <c r="AN117">
        <v>2.24E-2</v>
      </c>
      <c r="AO117">
        <v>1</v>
      </c>
    </row>
    <row r="118" spans="1:41">
      <c r="A118" s="168"/>
      <c r="B118" s="62">
        <v>2</v>
      </c>
      <c r="C118">
        <v>3.5259999999999998</v>
      </c>
      <c r="D118">
        <v>-16.0532</v>
      </c>
      <c r="E118">
        <v>2.24E-2</v>
      </c>
      <c r="F118">
        <v>1</v>
      </c>
      <c r="H118">
        <v>3.5259999999999998</v>
      </c>
      <c r="I118">
        <v>-13.373200000000001</v>
      </c>
      <c r="J118">
        <v>2.24E-2</v>
      </c>
      <c r="K118">
        <v>1</v>
      </c>
      <c r="M118">
        <v>3.5259999999999998</v>
      </c>
      <c r="N118">
        <v>12.546800000000001</v>
      </c>
      <c r="O118">
        <v>2.24E-2</v>
      </c>
      <c r="P118">
        <v>1</v>
      </c>
      <c r="R118">
        <v>3.5259999999999998</v>
      </c>
      <c r="S118">
        <v>15.226800000000001</v>
      </c>
      <c r="T118">
        <v>2.24E-2</v>
      </c>
      <c r="U118">
        <v>1</v>
      </c>
      <c r="W118">
        <v>-4.3524000000000003</v>
      </c>
      <c r="X118">
        <v>-16.0532</v>
      </c>
      <c r="Y118">
        <v>2.24E-2</v>
      </c>
      <c r="Z118">
        <v>1</v>
      </c>
      <c r="AB118">
        <v>-4.3524000000000003</v>
      </c>
      <c r="AC118">
        <v>-13.373200000000001</v>
      </c>
      <c r="AD118">
        <v>2.24E-2</v>
      </c>
      <c r="AE118">
        <v>1</v>
      </c>
      <c r="AG118">
        <v>-4.3524000000000003</v>
      </c>
      <c r="AH118">
        <v>12.546800000000001</v>
      </c>
      <c r="AI118">
        <v>2.24E-2</v>
      </c>
      <c r="AJ118">
        <v>1</v>
      </c>
      <c r="AL118">
        <v>-4.3524000000000003</v>
      </c>
      <c r="AM118">
        <v>15.226800000000001</v>
      </c>
      <c r="AN118">
        <v>2.24E-2</v>
      </c>
      <c r="AO118">
        <v>1</v>
      </c>
    </row>
    <row r="119" spans="1:41">
      <c r="A119" s="168"/>
      <c r="B119" s="62">
        <v>3</v>
      </c>
      <c r="C119">
        <v>3.5259999999999998</v>
      </c>
      <c r="D119">
        <v>-15.226800000000001</v>
      </c>
      <c r="E119">
        <v>2.24E-2</v>
      </c>
      <c r="F119">
        <v>1</v>
      </c>
      <c r="H119">
        <v>3.5259999999999998</v>
      </c>
      <c r="I119">
        <v>-12.546800000000001</v>
      </c>
      <c r="J119">
        <v>2.24E-2</v>
      </c>
      <c r="K119">
        <v>1</v>
      </c>
      <c r="M119">
        <v>3.5259999999999998</v>
      </c>
      <c r="N119">
        <v>13.373200000000001</v>
      </c>
      <c r="O119">
        <v>2.24E-2</v>
      </c>
      <c r="P119">
        <v>1</v>
      </c>
      <c r="R119">
        <v>3.5259999999999998</v>
      </c>
      <c r="S119">
        <v>16.0532</v>
      </c>
      <c r="T119">
        <v>2.24E-2</v>
      </c>
      <c r="U119">
        <v>1</v>
      </c>
      <c r="W119">
        <v>-4.3524000000000003</v>
      </c>
      <c r="X119">
        <v>-15.226800000000001</v>
      </c>
      <c r="Y119">
        <v>2.24E-2</v>
      </c>
      <c r="Z119">
        <v>1</v>
      </c>
      <c r="AB119">
        <v>-4.3524000000000003</v>
      </c>
      <c r="AC119">
        <v>-12.546800000000001</v>
      </c>
      <c r="AD119">
        <v>2.24E-2</v>
      </c>
      <c r="AE119">
        <v>1</v>
      </c>
      <c r="AG119">
        <v>-4.3524000000000003</v>
      </c>
      <c r="AH119">
        <v>13.373200000000001</v>
      </c>
      <c r="AI119">
        <v>2.24E-2</v>
      </c>
      <c r="AJ119">
        <v>1</v>
      </c>
      <c r="AL119">
        <v>-4.3524000000000003</v>
      </c>
      <c r="AM119">
        <v>16.0532</v>
      </c>
      <c r="AN119">
        <v>2.24E-2</v>
      </c>
      <c r="AO119">
        <v>1</v>
      </c>
    </row>
    <row r="120" spans="1:41">
      <c r="A120" s="169"/>
      <c r="B120" s="64">
        <v>4</v>
      </c>
      <c r="C120">
        <v>4.3524000000000003</v>
      </c>
      <c r="D120">
        <v>-15.226800000000001</v>
      </c>
      <c r="E120">
        <v>2.24E-2</v>
      </c>
      <c r="F120">
        <v>1</v>
      </c>
      <c r="H120">
        <v>4.3524000000000003</v>
      </c>
      <c r="I120">
        <v>-12.546800000000001</v>
      </c>
      <c r="J120">
        <v>2.24E-2</v>
      </c>
      <c r="K120">
        <v>1</v>
      </c>
      <c r="M120">
        <v>4.3524000000000003</v>
      </c>
      <c r="N120">
        <v>13.373200000000001</v>
      </c>
      <c r="O120">
        <v>2.24E-2</v>
      </c>
      <c r="P120">
        <v>1</v>
      </c>
      <c r="R120">
        <v>4.3524000000000003</v>
      </c>
      <c r="S120">
        <v>16.0532</v>
      </c>
      <c r="T120">
        <v>2.24E-2</v>
      </c>
      <c r="U120">
        <v>1</v>
      </c>
      <c r="W120">
        <v>-3.5259999999999998</v>
      </c>
      <c r="X120">
        <v>-15.226800000000001</v>
      </c>
      <c r="Y120">
        <v>2.24E-2</v>
      </c>
      <c r="Z120">
        <v>1</v>
      </c>
      <c r="AB120">
        <v>-3.5259999999999998</v>
      </c>
      <c r="AC120">
        <v>-12.546800000000001</v>
      </c>
      <c r="AD120">
        <v>2.24E-2</v>
      </c>
      <c r="AE120">
        <v>1</v>
      </c>
      <c r="AG120">
        <v>-3.5259999999999998</v>
      </c>
      <c r="AH120">
        <v>13.373200000000001</v>
      </c>
      <c r="AI120">
        <v>2.24E-2</v>
      </c>
      <c r="AJ120">
        <v>1</v>
      </c>
      <c r="AL120">
        <v>-3.5259999999999998</v>
      </c>
      <c r="AM120">
        <v>16.0532</v>
      </c>
      <c r="AN120">
        <v>2.24E-2</v>
      </c>
      <c r="AO120">
        <v>1</v>
      </c>
    </row>
    <row r="121" spans="1:41">
      <c r="A121" s="168">
        <v>31</v>
      </c>
      <c r="B121" s="62">
        <v>1</v>
      </c>
      <c r="C121">
        <v>4.3171749999999998</v>
      </c>
      <c r="D121">
        <v>-16.0532</v>
      </c>
      <c r="E121">
        <v>2.24E-2</v>
      </c>
      <c r="F121">
        <v>1</v>
      </c>
      <c r="H121">
        <v>4.3171749999999998</v>
      </c>
      <c r="I121">
        <v>-13.373200000000001</v>
      </c>
      <c r="J121">
        <v>2.24E-2</v>
      </c>
      <c r="K121">
        <v>1</v>
      </c>
      <c r="M121">
        <v>4.3171749999999998</v>
      </c>
      <c r="N121">
        <v>12.546800000000001</v>
      </c>
      <c r="O121">
        <v>2.24E-2</v>
      </c>
      <c r="P121">
        <v>1</v>
      </c>
      <c r="R121">
        <v>4.3171749999999998</v>
      </c>
      <c r="S121">
        <v>15.226800000000001</v>
      </c>
      <c r="T121">
        <v>2.24E-2</v>
      </c>
      <c r="U121">
        <v>1</v>
      </c>
      <c r="W121">
        <v>-3.4907750000000002</v>
      </c>
      <c r="X121">
        <v>-16.0532</v>
      </c>
      <c r="Y121">
        <v>2.24E-2</v>
      </c>
      <c r="Z121">
        <v>1</v>
      </c>
      <c r="AB121">
        <v>-3.4907750000000002</v>
      </c>
      <c r="AC121">
        <v>-13.373200000000001</v>
      </c>
      <c r="AD121">
        <v>2.24E-2</v>
      </c>
      <c r="AE121">
        <v>1</v>
      </c>
      <c r="AG121">
        <v>-3.4907750000000002</v>
      </c>
      <c r="AH121">
        <v>12.546800000000001</v>
      </c>
      <c r="AI121">
        <v>2.24E-2</v>
      </c>
      <c r="AJ121">
        <v>1</v>
      </c>
      <c r="AL121">
        <v>-3.4907750000000002</v>
      </c>
      <c r="AM121">
        <v>15.226800000000001</v>
      </c>
      <c r="AN121">
        <v>2.24E-2</v>
      </c>
      <c r="AO121">
        <v>1</v>
      </c>
    </row>
    <row r="122" spans="1:41">
      <c r="A122" s="168"/>
      <c r="B122" s="62">
        <v>2</v>
      </c>
      <c r="C122">
        <v>3.4907750000000002</v>
      </c>
      <c r="D122">
        <v>-16.0532</v>
      </c>
      <c r="E122">
        <v>2.24E-2</v>
      </c>
      <c r="F122">
        <v>1</v>
      </c>
      <c r="H122">
        <v>3.4907750000000002</v>
      </c>
      <c r="I122">
        <v>-13.373200000000001</v>
      </c>
      <c r="J122">
        <v>2.24E-2</v>
      </c>
      <c r="K122">
        <v>1</v>
      </c>
      <c r="M122">
        <v>3.4907750000000002</v>
      </c>
      <c r="N122">
        <v>12.546800000000001</v>
      </c>
      <c r="O122">
        <v>2.24E-2</v>
      </c>
      <c r="P122">
        <v>1</v>
      </c>
      <c r="R122">
        <v>3.4907750000000002</v>
      </c>
      <c r="S122">
        <v>15.226800000000001</v>
      </c>
      <c r="T122">
        <v>2.24E-2</v>
      </c>
      <c r="U122">
        <v>1</v>
      </c>
      <c r="W122">
        <v>-4.3171749999999998</v>
      </c>
      <c r="X122">
        <v>-16.0532</v>
      </c>
      <c r="Y122">
        <v>2.24E-2</v>
      </c>
      <c r="Z122">
        <v>1</v>
      </c>
      <c r="AB122">
        <v>-4.3171749999999998</v>
      </c>
      <c r="AC122">
        <v>-13.373200000000001</v>
      </c>
      <c r="AD122">
        <v>2.24E-2</v>
      </c>
      <c r="AE122">
        <v>1</v>
      </c>
      <c r="AG122">
        <v>-4.3171749999999998</v>
      </c>
      <c r="AH122">
        <v>12.546800000000001</v>
      </c>
      <c r="AI122">
        <v>2.24E-2</v>
      </c>
      <c r="AJ122">
        <v>1</v>
      </c>
      <c r="AL122">
        <v>-4.3171749999999998</v>
      </c>
      <c r="AM122">
        <v>15.226800000000001</v>
      </c>
      <c r="AN122">
        <v>2.24E-2</v>
      </c>
      <c r="AO122">
        <v>1</v>
      </c>
    </row>
    <row r="123" spans="1:41">
      <c r="A123" s="168"/>
      <c r="B123" s="62">
        <v>3</v>
      </c>
      <c r="C123">
        <v>3.4907750000000002</v>
      </c>
      <c r="D123">
        <v>-15.226800000000001</v>
      </c>
      <c r="E123">
        <v>2.24E-2</v>
      </c>
      <c r="F123">
        <v>1</v>
      </c>
      <c r="H123">
        <v>3.4907750000000002</v>
      </c>
      <c r="I123">
        <v>-12.546800000000001</v>
      </c>
      <c r="J123">
        <v>2.24E-2</v>
      </c>
      <c r="K123">
        <v>1</v>
      </c>
      <c r="M123">
        <v>3.4907750000000002</v>
      </c>
      <c r="N123">
        <v>13.373200000000001</v>
      </c>
      <c r="O123">
        <v>2.24E-2</v>
      </c>
      <c r="P123">
        <v>1</v>
      </c>
      <c r="R123">
        <v>3.4907750000000002</v>
      </c>
      <c r="S123">
        <v>16.0532</v>
      </c>
      <c r="T123">
        <v>2.24E-2</v>
      </c>
      <c r="U123">
        <v>1</v>
      </c>
      <c r="W123">
        <v>-4.3171749999999998</v>
      </c>
      <c r="X123">
        <v>-15.226800000000001</v>
      </c>
      <c r="Y123">
        <v>2.24E-2</v>
      </c>
      <c r="Z123">
        <v>1</v>
      </c>
      <c r="AB123">
        <v>-4.3171749999999998</v>
      </c>
      <c r="AC123">
        <v>-12.546800000000001</v>
      </c>
      <c r="AD123">
        <v>2.24E-2</v>
      </c>
      <c r="AE123">
        <v>1</v>
      </c>
      <c r="AG123">
        <v>-4.3171749999999998</v>
      </c>
      <c r="AH123">
        <v>13.373200000000001</v>
      </c>
      <c r="AI123">
        <v>2.24E-2</v>
      </c>
      <c r="AJ123">
        <v>1</v>
      </c>
      <c r="AL123">
        <v>-4.3171749999999998</v>
      </c>
      <c r="AM123">
        <v>16.0532</v>
      </c>
      <c r="AN123">
        <v>2.24E-2</v>
      </c>
      <c r="AO123">
        <v>1</v>
      </c>
    </row>
    <row r="124" spans="1:41">
      <c r="A124" s="168"/>
      <c r="B124" s="62">
        <v>4</v>
      </c>
      <c r="C124">
        <v>4.3171749999999998</v>
      </c>
      <c r="D124">
        <v>-15.226800000000001</v>
      </c>
      <c r="E124">
        <v>2.24E-2</v>
      </c>
      <c r="F124">
        <v>1</v>
      </c>
      <c r="H124">
        <v>4.3171749999999998</v>
      </c>
      <c r="I124">
        <v>-12.546800000000001</v>
      </c>
      <c r="J124">
        <v>2.24E-2</v>
      </c>
      <c r="K124">
        <v>1</v>
      </c>
      <c r="M124">
        <v>4.3171749999999998</v>
      </c>
      <c r="N124">
        <v>13.373200000000001</v>
      </c>
      <c r="O124">
        <v>2.24E-2</v>
      </c>
      <c r="P124">
        <v>1</v>
      </c>
      <c r="R124">
        <v>4.3171749999999998</v>
      </c>
      <c r="S124">
        <v>16.0532</v>
      </c>
      <c r="T124">
        <v>2.24E-2</v>
      </c>
      <c r="U124">
        <v>1</v>
      </c>
      <c r="W124">
        <v>-3.4907750000000002</v>
      </c>
      <c r="X124">
        <v>-15.226800000000001</v>
      </c>
      <c r="Y124">
        <v>2.24E-2</v>
      </c>
      <c r="Z124">
        <v>1</v>
      </c>
      <c r="AB124">
        <v>-3.4907750000000002</v>
      </c>
      <c r="AC124">
        <v>-12.546800000000001</v>
      </c>
      <c r="AD124">
        <v>2.24E-2</v>
      </c>
      <c r="AE124">
        <v>1</v>
      </c>
      <c r="AG124">
        <v>-3.4907750000000002</v>
      </c>
      <c r="AH124">
        <v>13.373200000000001</v>
      </c>
      <c r="AI124">
        <v>2.24E-2</v>
      </c>
      <c r="AJ124">
        <v>1</v>
      </c>
      <c r="AL124">
        <v>-3.4907750000000002</v>
      </c>
      <c r="AM124">
        <v>16.0532</v>
      </c>
      <c r="AN124">
        <v>2.24E-2</v>
      </c>
      <c r="AO124">
        <v>1</v>
      </c>
    </row>
    <row r="125" spans="1:41">
      <c r="A125" s="167">
        <v>32</v>
      </c>
      <c r="B125" s="60">
        <v>1</v>
      </c>
      <c r="C125">
        <v>4.2859999999999996</v>
      </c>
      <c r="D125">
        <v>-16.0532</v>
      </c>
      <c r="E125">
        <v>2.24E-2</v>
      </c>
      <c r="F125">
        <v>1</v>
      </c>
      <c r="H125">
        <v>4.2859999999999996</v>
      </c>
      <c r="I125">
        <v>-13.373200000000001</v>
      </c>
      <c r="J125">
        <v>2.24E-2</v>
      </c>
      <c r="K125">
        <v>1</v>
      </c>
      <c r="M125">
        <v>4.2859999999999996</v>
      </c>
      <c r="N125">
        <v>12.546800000000001</v>
      </c>
      <c r="O125">
        <v>2.24E-2</v>
      </c>
      <c r="P125">
        <v>1</v>
      </c>
      <c r="R125">
        <v>4.2859999999999996</v>
      </c>
      <c r="S125">
        <v>15.226800000000001</v>
      </c>
      <c r="T125">
        <v>2.24E-2</v>
      </c>
      <c r="U125">
        <v>1</v>
      </c>
      <c r="W125">
        <v>-3.4596</v>
      </c>
      <c r="X125">
        <v>-16.0532</v>
      </c>
      <c r="Y125">
        <v>2.24E-2</v>
      </c>
      <c r="Z125">
        <v>1</v>
      </c>
      <c r="AB125">
        <v>-3.4596</v>
      </c>
      <c r="AC125">
        <v>-13.373200000000001</v>
      </c>
      <c r="AD125">
        <v>2.24E-2</v>
      </c>
      <c r="AE125">
        <v>1</v>
      </c>
      <c r="AG125">
        <v>-3.4596</v>
      </c>
      <c r="AH125">
        <v>12.546800000000001</v>
      </c>
      <c r="AI125">
        <v>2.24E-2</v>
      </c>
      <c r="AJ125">
        <v>1</v>
      </c>
      <c r="AL125">
        <v>-3.4596</v>
      </c>
      <c r="AM125">
        <v>15.226800000000001</v>
      </c>
      <c r="AN125">
        <v>2.24E-2</v>
      </c>
      <c r="AO125">
        <v>1</v>
      </c>
    </row>
    <row r="126" spans="1:41">
      <c r="A126" s="168"/>
      <c r="B126" s="62">
        <v>2</v>
      </c>
      <c r="C126">
        <v>3.4596</v>
      </c>
      <c r="D126">
        <v>-16.0532</v>
      </c>
      <c r="E126">
        <v>2.24E-2</v>
      </c>
      <c r="F126">
        <v>1</v>
      </c>
      <c r="H126">
        <v>3.4596</v>
      </c>
      <c r="I126">
        <v>-13.373200000000001</v>
      </c>
      <c r="J126">
        <v>2.24E-2</v>
      </c>
      <c r="K126">
        <v>1</v>
      </c>
      <c r="M126">
        <v>3.4596</v>
      </c>
      <c r="N126">
        <v>12.546800000000001</v>
      </c>
      <c r="O126">
        <v>2.24E-2</v>
      </c>
      <c r="P126">
        <v>1</v>
      </c>
      <c r="R126">
        <v>3.4596</v>
      </c>
      <c r="S126">
        <v>15.226800000000001</v>
      </c>
      <c r="T126">
        <v>2.24E-2</v>
      </c>
      <c r="U126">
        <v>1</v>
      </c>
      <c r="W126">
        <v>-4.2859999999999996</v>
      </c>
      <c r="X126">
        <v>-16.0532</v>
      </c>
      <c r="Y126">
        <v>2.24E-2</v>
      </c>
      <c r="Z126">
        <v>1</v>
      </c>
      <c r="AB126">
        <v>-4.2859999999999996</v>
      </c>
      <c r="AC126">
        <v>-13.373200000000001</v>
      </c>
      <c r="AD126">
        <v>2.24E-2</v>
      </c>
      <c r="AE126">
        <v>1</v>
      </c>
      <c r="AG126">
        <v>-4.2859999999999996</v>
      </c>
      <c r="AH126">
        <v>12.546800000000001</v>
      </c>
      <c r="AI126">
        <v>2.24E-2</v>
      </c>
      <c r="AJ126">
        <v>1</v>
      </c>
      <c r="AL126">
        <v>-4.2859999999999996</v>
      </c>
      <c r="AM126">
        <v>15.226800000000001</v>
      </c>
      <c r="AN126">
        <v>2.24E-2</v>
      </c>
      <c r="AO126">
        <v>1</v>
      </c>
    </row>
    <row r="127" spans="1:41">
      <c r="A127" s="168"/>
      <c r="B127" s="62">
        <v>3</v>
      </c>
      <c r="C127">
        <v>3.4596</v>
      </c>
      <c r="D127">
        <v>-15.226800000000001</v>
      </c>
      <c r="E127">
        <v>2.24E-2</v>
      </c>
      <c r="F127">
        <v>1</v>
      </c>
      <c r="H127">
        <v>3.4596</v>
      </c>
      <c r="I127">
        <v>-12.546800000000001</v>
      </c>
      <c r="J127">
        <v>2.24E-2</v>
      </c>
      <c r="K127">
        <v>1</v>
      </c>
      <c r="M127">
        <v>3.4596</v>
      </c>
      <c r="N127">
        <v>13.373200000000001</v>
      </c>
      <c r="O127">
        <v>2.24E-2</v>
      </c>
      <c r="P127">
        <v>1</v>
      </c>
      <c r="R127">
        <v>3.4596</v>
      </c>
      <c r="S127">
        <v>16.0532</v>
      </c>
      <c r="T127">
        <v>2.24E-2</v>
      </c>
      <c r="U127">
        <v>1</v>
      </c>
      <c r="W127">
        <v>-4.2859999999999996</v>
      </c>
      <c r="X127">
        <v>-15.226800000000001</v>
      </c>
      <c r="Y127">
        <v>2.24E-2</v>
      </c>
      <c r="Z127">
        <v>1</v>
      </c>
      <c r="AB127">
        <v>-4.2859999999999996</v>
      </c>
      <c r="AC127">
        <v>-12.546800000000001</v>
      </c>
      <c r="AD127">
        <v>2.24E-2</v>
      </c>
      <c r="AE127">
        <v>1</v>
      </c>
      <c r="AG127">
        <v>-4.2859999999999996</v>
      </c>
      <c r="AH127">
        <v>13.373200000000001</v>
      </c>
      <c r="AI127">
        <v>2.24E-2</v>
      </c>
      <c r="AJ127">
        <v>1</v>
      </c>
      <c r="AL127">
        <v>-4.2859999999999996</v>
      </c>
      <c r="AM127">
        <v>16.0532</v>
      </c>
      <c r="AN127">
        <v>2.24E-2</v>
      </c>
      <c r="AO127">
        <v>1</v>
      </c>
    </row>
    <row r="128" spans="1:41">
      <c r="A128" s="169"/>
      <c r="B128" s="64">
        <v>4</v>
      </c>
      <c r="C128">
        <v>4.2859999999999996</v>
      </c>
      <c r="D128">
        <v>-15.226800000000001</v>
      </c>
      <c r="E128">
        <v>2.24E-2</v>
      </c>
      <c r="F128">
        <v>1</v>
      </c>
      <c r="H128">
        <v>4.2859999999999996</v>
      </c>
      <c r="I128">
        <v>-12.546800000000001</v>
      </c>
      <c r="J128">
        <v>2.24E-2</v>
      </c>
      <c r="K128">
        <v>1</v>
      </c>
      <c r="M128">
        <v>4.2859999999999996</v>
      </c>
      <c r="N128">
        <v>13.373200000000001</v>
      </c>
      <c r="O128">
        <v>2.24E-2</v>
      </c>
      <c r="P128">
        <v>1</v>
      </c>
      <c r="R128">
        <v>4.2859999999999996</v>
      </c>
      <c r="S128">
        <v>16.0532</v>
      </c>
      <c r="T128">
        <v>2.24E-2</v>
      </c>
      <c r="U128">
        <v>1</v>
      </c>
      <c r="W128">
        <v>-3.4596</v>
      </c>
      <c r="X128">
        <v>-15.226800000000001</v>
      </c>
      <c r="Y128">
        <v>2.24E-2</v>
      </c>
      <c r="Z128">
        <v>1</v>
      </c>
      <c r="AB128">
        <v>-3.4596</v>
      </c>
      <c r="AC128">
        <v>-12.546800000000001</v>
      </c>
      <c r="AD128">
        <v>2.24E-2</v>
      </c>
      <c r="AE128">
        <v>1</v>
      </c>
      <c r="AG128">
        <v>-3.4596</v>
      </c>
      <c r="AH128">
        <v>13.373200000000001</v>
      </c>
      <c r="AI128">
        <v>2.24E-2</v>
      </c>
      <c r="AJ128">
        <v>1</v>
      </c>
      <c r="AL128">
        <v>-3.4596</v>
      </c>
      <c r="AM128">
        <v>16.0532</v>
      </c>
      <c r="AN128">
        <v>2.24E-2</v>
      </c>
      <c r="AO128">
        <v>1</v>
      </c>
    </row>
    <row r="129" spans="1:41">
      <c r="A129" s="168">
        <v>33</v>
      </c>
      <c r="B129" s="62">
        <v>1</v>
      </c>
      <c r="C129">
        <v>4.2299749999999996</v>
      </c>
      <c r="D129">
        <v>-16.0532</v>
      </c>
      <c r="E129">
        <v>2.24E-2</v>
      </c>
      <c r="F129">
        <v>1</v>
      </c>
      <c r="H129">
        <v>4.2299749999999996</v>
      </c>
      <c r="I129">
        <v>-13.373200000000001</v>
      </c>
      <c r="J129">
        <v>2.24E-2</v>
      </c>
      <c r="K129">
        <v>1</v>
      </c>
      <c r="M129">
        <v>4.2299749999999996</v>
      </c>
      <c r="N129">
        <v>12.546800000000001</v>
      </c>
      <c r="O129">
        <v>2.24E-2</v>
      </c>
      <c r="P129">
        <v>1</v>
      </c>
      <c r="R129">
        <v>4.2299749999999996</v>
      </c>
      <c r="S129">
        <v>15.226800000000001</v>
      </c>
      <c r="T129">
        <v>2.24E-2</v>
      </c>
      <c r="U129">
        <v>1</v>
      </c>
      <c r="W129">
        <v>-3.403575</v>
      </c>
      <c r="X129">
        <v>-16.0532</v>
      </c>
      <c r="Y129">
        <v>2.24E-2</v>
      </c>
      <c r="Z129">
        <v>1</v>
      </c>
      <c r="AB129">
        <v>-3.403575</v>
      </c>
      <c r="AC129">
        <v>-13.373200000000001</v>
      </c>
      <c r="AD129">
        <v>2.24E-2</v>
      </c>
      <c r="AE129">
        <v>1</v>
      </c>
      <c r="AG129">
        <v>-3.403575</v>
      </c>
      <c r="AH129">
        <v>12.546800000000001</v>
      </c>
      <c r="AI129">
        <v>2.24E-2</v>
      </c>
      <c r="AJ129">
        <v>1</v>
      </c>
      <c r="AL129">
        <v>-3.403575</v>
      </c>
      <c r="AM129">
        <v>15.226800000000001</v>
      </c>
      <c r="AN129">
        <v>2.24E-2</v>
      </c>
      <c r="AO129">
        <v>1</v>
      </c>
    </row>
    <row r="130" spans="1:41">
      <c r="A130" s="168"/>
      <c r="B130" s="62">
        <v>2</v>
      </c>
      <c r="C130">
        <v>3.403575</v>
      </c>
      <c r="D130">
        <v>-16.0532</v>
      </c>
      <c r="E130">
        <v>2.24E-2</v>
      </c>
      <c r="F130">
        <v>1</v>
      </c>
      <c r="H130">
        <v>3.403575</v>
      </c>
      <c r="I130">
        <v>-13.373200000000001</v>
      </c>
      <c r="J130">
        <v>2.24E-2</v>
      </c>
      <c r="K130">
        <v>1</v>
      </c>
      <c r="M130">
        <v>3.403575</v>
      </c>
      <c r="N130">
        <v>12.546800000000001</v>
      </c>
      <c r="O130">
        <v>2.24E-2</v>
      </c>
      <c r="P130">
        <v>1</v>
      </c>
      <c r="R130">
        <v>3.403575</v>
      </c>
      <c r="S130">
        <v>15.226800000000001</v>
      </c>
      <c r="T130">
        <v>2.24E-2</v>
      </c>
      <c r="U130">
        <v>1</v>
      </c>
      <c r="W130">
        <v>-4.2299749999999996</v>
      </c>
      <c r="X130">
        <v>-16.0532</v>
      </c>
      <c r="Y130">
        <v>2.24E-2</v>
      </c>
      <c r="Z130">
        <v>1</v>
      </c>
      <c r="AB130">
        <v>-4.2299749999999996</v>
      </c>
      <c r="AC130">
        <v>-13.373200000000001</v>
      </c>
      <c r="AD130">
        <v>2.24E-2</v>
      </c>
      <c r="AE130">
        <v>1</v>
      </c>
      <c r="AG130">
        <v>-4.2299749999999996</v>
      </c>
      <c r="AH130">
        <v>12.546800000000001</v>
      </c>
      <c r="AI130">
        <v>2.24E-2</v>
      </c>
      <c r="AJ130">
        <v>1</v>
      </c>
      <c r="AL130">
        <v>-4.2299749999999996</v>
      </c>
      <c r="AM130">
        <v>15.226800000000001</v>
      </c>
      <c r="AN130">
        <v>2.24E-2</v>
      </c>
      <c r="AO130">
        <v>1</v>
      </c>
    </row>
    <row r="131" spans="1:41">
      <c r="A131" s="168"/>
      <c r="B131" s="62">
        <v>3</v>
      </c>
      <c r="C131">
        <v>3.403575</v>
      </c>
      <c r="D131">
        <v>-15.226800000000001</v>
      </c>
      <c r="E131">
        <v>2.24E-2</v>
      </c>
      <c r="F131">
        <v>1</v>
      </c>
      <c r="H131">
        <v>3.403575</v>
      </c>
      <c r="I131">
        <v>-12.546800000000001</v>
      </c>
      <c r="J131">
        <v>2.24E-2</v>
      </c>
      <c r="K131">
        <v>1</v>
      </c>
      <c r="M131">
        <v>3.403575</v>
      </c>
      <c r="N131">
        <v>13.373200000000001</v>
      </c>
      <c r="O131">
        <v>2.24E-2</v>
      </c>
      <c r="P131">
        <v>1</v>
      </c>
      <c r="R131">
        <v>3.403575</v>
      </c>
      <c r="S131">
        <v>16.0532</v>
      </c>
      <c r="T131">
        <v>2.24E-2</v>
      </c>
      <c r="U131">
        <v>1</v>
      </c>
      <c r="W131">
        <v>-4.2299749999999996</v>
      </c>
      <c r="X131">
        <v>-15.226800000000001</v>
      </c>
      <c r="Y131">
        <v>2.24E-2</v>
      </c>
      <c r="Z131">
        <v>1</v>
      </c>
      <c r="AB131">
        <v>-4.2299749999999996</v>
      </c>
      <c r="AC131">
        <v>-12.546800000000001</v>
      </c>
      <c r="AD131">
        <v>2.24E-2</v>
      </c>
      <c r="AE131">
        <v>1</v>
      </c>
      <c r="AG131">
        <v>-4.2299749999999996</v>
      </c>
      <c r="AH131">
        <v>13.373200000000001</v>
      </c>
      <c r="AI131">
        <v>2.24E-2</v>
      </c>
      <c r="AJ131">
        <v>1</v>
      </c>
      <c r="AL131">
        <v>-4.2299749999999996</v>
      </c>
      <c r="AM131">
        <v>16.0532</v>
      </c>
      <c r="AN131">
        <v>2.24E-2</v>
      </c>
      <c r="AO131">
        <v>1</v>
      </c>
    </row>
    <row r="132" spans="1:41">
      <c r="A132" s="168"/>
      <c r="B132" s="62">
        <v>4</v>
      </c>
      <c r="C132">
        <v>4.2299749999999996</v>
      </c>
      <c r="D132">
        <v>-15.226800000000001</v>
      </c>
      <c r="E132">
        <v>2.24E-2</v>
      </c>
      <c r="F132">
        <v>1</v>
      </c>
      <c r="H132">
        <v>4.2299749999999996</v>
      </c>
      <c r="I132">
        <v>-12.546800000000001</v>
      </c>
      <c r="J132">
        <v>2.24E-2</v>
      </c>
      <c r="K132">
        <v>1</v>
      </c>
      <c r="M132">
        <v>4.2299749999999996</v>
      </c>
      <c r="N132">
        <v>13.373200000000001</v>
      </c>
      <c r="O132">
        <v>2.24E-2</v>
      </c>
      <c r="P132">
        <v>1</v>
      </c>
      <c r="R132">
        <v>4.2299749999999996</v>
      </c>
      <c r="S132">
        <v>16.0532</v>
      </c>
      <c r="T132">
        <v>2.24E-2</v>
      </c>
      <c r="U132">
        <v>1</v>
      </c>
      <c r="W132">
        <v>-3.403575</v>
      </c>
      <c r="X132">
        <v>-15.226800000000001</v>
      </c>
      <c r="Y132">
        <v>2.24E-2</v>
      </c>
      <c r="Z132">
        <v>1</v>
      </c>
      <c r="AB132">
        <v>-3.403575</v>
      </c>
      <c r="AC132">
        <v>-12.546800000000001</v>
      </c>
      <c r="AD132">
        <v>2.24E-2</v>
      </c>
      <c r="AE132">
        <v>1</v>
      </c>
      <c r="AG132">
        <v>-3.403575</v>
      </c>
      <c r="AH132">
        <v>13.373200000000001</v>
      </c>
      <c r="AI132">
        <v>2.24E-2</v>
      </c>
      <c r="AJ132">
        <v>1</v>
      </c>
      <c r="AL132">
        <v>-3.403575</v>
      </c>
      <c r="AM132">
        <v>16.0532</v>
      </c>
      <c r="AN132">
        <v>2.24E-2</v>
      </c>
      <c r="AO132">
        <v>1</v>
      </c>
    </row>
    <row r="133" spans="1:41">
      <c r="A133" s="167">
        <v>34</v>
      </c>
      <c r="B133" s="60">
        <v>1</v>
      </c>
      <c r="C133">
        <v>4.1727249999999998</v>
      </c>
      <c r="D133">
        <v>-16.0532</v>
      </c>
      <c r="E133">
        <v>2.24E-2</v>
      </c>
      <c r="F133">
        <v>1</v>
      </c>
      <c r="H133">
        <v>4.1727249999999998</v>
      </c>
      <c r="I133">
        <v>-13.373200000000001</v>
      </c>
      <c r="J133">
        <v>2.24E-2</v>
      </c>
      <c r="K133">
        <v>1</v>
      </c>
      <c r="M133">
        <v>4.1727249999999998</v>
      </c>
      <c r="N133">
        <v>12.546800000000001</v>
      </c>
      <c r="O133">
        <v>2.24E-2</v>
      </c>
      <c r="P133">
        <v>1</v>
      </c>
      <c r="R133">
        <v>4.1727249999999998</v>
      </c>
      <c r="S133">
        <v>15.226800000000001</v>
      </c>
      <c r="T133">
        <v>2.24E-2</v>
      </c>
      <c r="U133">
        <v>1</v>
      </c>
      <c r="W133">
        <v>-3.3463250000000002</v>
      </c>
      <c r="X133">
        <v>-16.0532</v>
      </c>
      <c r="Y133">
        <v>2.24E-2</v>
      </c>
      <c r="Z133">
        <v>1</v>
      </c>
      <c r="AB133">
        <v>-3.3463250000000002</v>
      </c>
      <c r="AC133">
        <v>-13.373200000000001</v>
      </c>
      <c r="AD133">
        <v>2.24E-2</v>
      </c>
      <c r="AE133">
        <v>1</v>
      </c>
      <c r="AG133">
        <v>-3.3463250000000002</v>
      </c>
      <c r="AH133">
        <v>12.546800000000001</v>
      </c>
      <c r="AI133">
        <v>2.24E-2</v>
      </c>
      <c r="AJ133">
        <v>1</v>
      </c>
      <c r="AL133">
        <v>-3.3463250000000002</v>
      </c>
      <c r="AM133">
        <v>15.226800000000001</v>
      </c>
      <c r="AN133">
        <v>2.24E-2</v>
      </c>
      <c r="AO133">
        <v>1</v>
      </c>
    </row>
    <row r="134" spans="1:41">
      <c r="A134" s="168"/>
      <c r="B134" s="62">
        <v>2</v>
      </c>
      <c r="C134">
        <v>3.3463250000000002</v>
      </c>
      <c r="D134">
        <v>-16.0532</v>
      </c>
      <c r="E134">
        <v>2.24E-2</v>
      </c>
      <c r="F134">
        <v>1</v>
      </c>
      <c r="H134">
        <v>3.3463250000000002</v>
      </c>
      <c r="I134">
        <v>-13.373200000000001</v>
      </c>
      <c r="J134">
        <v>2.24E-2</v>
      </c>
      <c r="K134">
        <v>1</v>
      </c>
      <c r="M134">
        <v>3.3463250000000002</v>
      </c>
      <c r="N134">
        <v>12.546800000000001</v>
      </c>
      <c r="O134">
        <v>2.24E-2</v>
      </c>
      <c r="P134">
        <v>1</v>
      </c>
      <c r="R134">
        <v>3.3463250000000002</v>
      </c>
      <c r="S134">
        <v>15.226800000000001</v>
      </c>
      <c r="T134">
        <v>2.24E-2</v>
      </c>
      <c r="U134">
        <v>1</v>
      </c>
      <c r="W134">
        <v>-4.1727249999999998</v>
      </c>
      <c r="X134">
        <v>-16.0532</v>
      </c>
      <c r="Y134">
        <v>2.24E-2</v>
      </c>
      <c r="Z134">
        <v>1</v>
      </c>
      <c r="AB134">
        <v>-4.1727249999999998</v>
      </c>
      <c r="AC134">
        <v>-13.373200000000001</v>
      </c>
      <c r="AD134">
        <v>2.24E-2</v>
      </c>
      <c r="AE134">
        <v>1</v>
      </c>
      <c r="AG134">
        <v>-4.1727249999999998</v>
      </c>
      <c r="AH134">
        <v>12.546800000000001</v>
      </c>
      <c r="AI134">
        <v>2.24E-2</v>
      </c>
      <c r="AJ134">
        <v>1</v>
      </c>
      <c r="AL134">
        <v>-4.1727249999999998</v>
      </c>
      <c r="AM134">
        <v>15.226800000000001</v>
      </c>
      <c r="AN134">
        <v>2.24E-2</v>
      </c>
      <c r="AO134">
        <v>1</v>
      </c>
    </row>
    <row r="135" spans="1:41">
      <c r="A135" s="168"/>
      <c r="B135" s="62">
        <v>3</v>
      </c>
      <c r="C135">
        <v>3.3463250000000002</v>
      </c>
      <c r="D135">
        <v>-15.226800000000001</v>
      </c>
      <c r="E135">
        <v>2.24E-2</v>
      </c>
      <c r="F135">
        <v>1</v>
      </c>
      <c r="H135">
        <v>3.3463250000000002</v>
      </c>
      <c r="I135">
        <v>-12.546800000000001</v>
      </c>
      <c r="J135">
        <v>2.24E-2</v>
      </c>
      <c r="K135">
        <v>1</v>
      </c>
      <c r="M135">
        <v>3.3463250000000002</v>
      </c>
      <c r="N135">
        <v>13.373200000000001</v>
      </c>
      <c r="O135">
        <v>2.24E-2</v>
      </c>
      <c r="P135">
        <v>1</v>
      </c>
      <c r="R135">
        <v>3.3463250000000002</v>
      </c>
      <c r="S135">
        <v>16.0532</v>
      </c>
      <c r="T135">
        <v>2.24E-2</v>
      </c>
      <c r="U135">
        <v>1</v>
      </c>
      <c r="W135">
        <v>-4.1727249999999998</v>
      </c>
      <c r="X135">
        <v>-15.226800000000001</v>
      </c>
      <c r="Y135">
        <v>2.24E-2</v>
      </c>
      <c r="Z135">
        <v>1</v>
      </c>
      <c r="AB135">
        <v>-4.1727249999999998</v>
      </c>
      <c r="AC135">
        <v>-12.546800000000001</v>
      </c>
      <c r="AD135">
        <v>2.24E-2</v>
      </c>
      <c r="AE135">
        <v>1</v>
      </c>
      <c r="AG135">
        <v>-4.1727249999999998</v>
      </c>
      <c r="AH135">
        <v>13.373200000000001</v>
      </c>
      <c r="AI135">
        <v>2.24E-2</v>
      </c>
      <c r="AJ135">
        <v>1</v>
      </c>
      <c r="AL135">
        <v>-4.1727249999999998</v>
      </c>
      <c r="AM135">
        <v>16.0532</v>
      </c>
      <c r="AN135">
        <v>2.24E-2</v>
      </c>
      <c r="AO135">
        <v>1</v>
      </c>
    </row>
    <row r="136" spans="1:41">
      <c r="A136" s="169"/>
      <c r="B136" s="64">
        <v>4</v>
      </c>
      <c r="C136">
        <v>4.1727249999999998</v>
      </c>
      <c r="D136">
        <v>-15.226800000000001</v>
      </c>
      <c r="E136">
        <v>2.24E-2</v>
      </c>
      <c r="F136">
        <v>1</v>
      </c>
      <c r="H136">
        <v>4.1727249999999998</v>
      </c>
      <c r="I136">
        <v>-12.546800000000001</v>
      </c>
      <c r="J136">
        <v>2.24E-2</v>
      </c>
      <c r="K136">
        <v>1</v>
      </c>
      <c r="M136">
        <v>4.1727249999999998</v>
      </c>
      <c r="N136">
        <v>13.373200000000001</v>
      </c>
      <c r="O136">
        <v>2.24E-2</v>
      </c>
      <c r="P136">
        <v>1</v>
      </c>
      <c r="R136">
        <v>4.1727249999999998</v>
      </c>
      <c r="S136">
        <v>16.0532</v>
      </c>
      <c r="T136">
        <v>2.24E-2</v>
      </c>
      <c r="U136">
        <v>1</v>
      </c>
      <c r="W136">
        <v>-3.3463250000000002</v>
      </c>
      <c r="X136">
        <v>-15.226800000000001</v>
      </c>
      <c r="Y136">
        <v>2.24E-2</v>
      </c>
      <c r="Z136">
        <v>1</v>
      </c>
      <c r="AB136">
        <v>-3.3463250000000002</v>
      </c>
      <c r="AC136">
        <v>-12.546800000000001</v>
      </c>
      <c r="AD136">
        <v>2.24E-2</v>
      </c>
      <c r="AE136">
        <v>1</v>
      </c>
      <c r="AG136">
        <v>-3.3463250000000002</v>
      </c>
      <c r="AH136">
        <v>13.373200000000001</v>
      </c>
      <c r="AI136">
        <v>2.24E-2</v>
      </c>
      <c r="AJ136">
        <v>1</v>
      </c>
      <c r="AL136">
        <v>-3.3463250000000002</v>
      </c>
      <c r="AM136">
        <v>16.0532</v>
      </c>
      <c r="AN136">
        <v>2.24E-2</v>
      </c>
      <c r="AO136">
        <v>1</v>
      </c>
    </row>
    <row r="137" spans="1:41">
      <c r="A137" s="168">
        <v>35</v>
      </c>
      <c r="B137" s="62">
        <v>1</v>
      </c>
      <c r="C137">
        <v>4.1181999999999999</v>
      </c>
      <c r="D137">
        <v>-16.0532</v>
      </c>
      <c r="E137">
        <v>2.24E-2</v>
      </c>
      <c r="F137">
        <v>1</v>
      </c>
      <c r="H137">
        <v>4.1181999999999999</v>
      </c>
      <c r="I137">
        <v>-13.373200000000001</v>
      </c>
      <c r="J137">
        <v>2.24E-2</v>
      </c>
      <c r="K137">
        <v>1</v>
      </c>
      <c r="M137">
        <v>4.1181999999999999</v>
      </c>
      <c r="N137">
        <v>12.546800000000001</v>
      </c>
      <c r="O137">
        <v>2.24E-2</v>
      </c>
      <c r="P137">
        <v>1</v>
      </c>
      <c r="R137">
        <v>4.1181999999999999</v>
      </c>
      <c r="S137">
        <v>15.226800000000001</v>
      </c>
      <c r="T137">
        <v>2.24E-2</v>
      </c>
      <c r="U137">
        <v>1</v>
      </c>
      <c r="W137">
        <v>-3.2918000000000003</v>
      </c>
      <c r="X137">
        <v>-16.0532</v>
      </c>
      <c r="Y137">
        <v>2.24E-2</v>
      </c>
      <c r="Z137">
        <v>1</v>
      </c>
      <c r="AB137">
        <v>-3.2918000000000003</v>
      </c>
      <c r="AC137">
        <v>-13.373200000000001</v>
      </c>
      <c r="AD137">
        <v>2.24E-2</v>
      </c>
      <c r="AE137">
        <v>1</v>
      </c>
      <c r="AG137">
        <v>-3.2918000000000003</v>
      </c>
      <c r="AH137">
        <v>12.546800000000001</v>
      </c>
      <c r="AI137">
        <v>2.24E-2</v>
      </c>
      <c r="AJ137">
        <v>1</v>
      </c>
      <c r="AL137">
        <v>-3.2918000000000003</v>
      </c>
      <c r="AM137">
        <v>15.226800000000001</v>
      </c>
      <c r="AN137">
        <v>2.24E-2</v>
      </c>
      <c r="AO137">
        <v>1</v>
      </c>
    </row>
    <row r="138" spans="1:41">
      <c r="A138" s="168"/>
      <c r="B138" s="62">
        <v>2</v>
      </c>
      <c r="C138">
        <v>3.2918000000000003</v>
      </c>
      <c r="D138">
        <v>-16.0532</v>
      </c>
      <c r="E138">
        <v>2.24E-2</v>
      </c>
      <c r="F138">
        <v>1</v>
      </c>
      <c r="H138">
        <v>3.2918000000000003</v>
      </c>
      <c r="I138">
        <v>-13.373200000000001</v>
      </c>
      <c r="J138">
        <v>2.24E-2</v>
      </c>
      <c r="K138">
        <v>1</v>
      </c>
      <c r="M138">
        <v>3.2918000000000003</v>
      </c>
      <c r="N138">
        <v>12.546800000000001</v>
      </c>
      <c r="O138">
        <v>2.24E-2</v>
      </c>
      <c r="P138">
        <v>1</v>
      </c>
      <c r="R138">
        <v>3.2918000000000003</v>
      </c>
      <c r="S138">
        <v>15.226800000000001</v>
      </c>
      <c r="T138">
        <v>2.24E-2</v>
      </c>
      <c r="U138">
        <v>1</v>
      </c>
      <c r="W138">
        <v>-4.1181999999999999</v>
      </c>
      <c r="X138">
        <v>-16.0532</v>
      </c>
      <c r="Y138">
        <v>2.24E-2</v>
      </c>
      <c r="Z138">
        <v>1</v>
      </c>
      <c r="AB138">
        <v>-4.1181999999999999</v>
      </c>
      <c r="AC138">
        <v>-13.373200000000001</v>
      </c>
      <c r="AD138">
        <v>2.24E-2</v>
      </c>
      <c r="AE138">
        <v>1</v>
      </c>
      <c r="AG138">
        <v>-4.1181999999999999</v>
      </c>
      <c r="AH138">
        <v>12.546800000000001</v>
      </c>
      <c r="AI138">
        <v>2.24E-2</v>
      </c>
      <c r="AJ138">
        <v>1</v>
      </c>
      <c r="AL138">
        <v>-4.1181999999999999</v>
      </c>
      <c r="AM138">
        <v>15.226800000000001</v>
      </c>
      <c r="AN138">
        <v>2.24E-2</v>
      </c>
      <c r="AO138">
        <v>1</v>
      </c>
    </row>
    <row r="139" spans="1:41">
      <c r="A139" s="168"/>
      <c r="B139" s="62">
        <v>3</v>
      </c>
      <c r="C139">
        <v>3.2918000000000003</v>
      </c>
      <c r="D139">
        <v>-15.226800000000001</v>
      </c>
      <c r="E139">
        <v>2.24E-2</v>
      </c>
      <c r="F139">
        <v>1</v>
      </c>
      <c r="H139">
        <v>3.2918000000000003</v>
      </c>
      <c r="I139">
        <v>-12.546800000000001</v>
      </c>
      <c r="J139">
        <v>2.24E-2</v>
      </c>
      <c r="K139">
        <v>1</v>
      </c>
      <c r="M139">
        <v>3.2918000000000003</v>
      </c>
      <c r="N139">
        <v>13.373200000000001</v>
      </c>
      <c r="O139">
        <v>2.24E-2</v>
      </c>
      <c r="P139">
        <v>1</v>
      </c>
      <c r="R139">
        <v>3.2918000000000003</v>
      </c>
      <c r="S139">
        <v>16.0532</v>
      </c>
      <c r="T139">
        <v>2.24E-2</v>
      </c>
      <c r="U139">
        <v>1</v>
      </c>
      <c r="W139">
        <v>-4.1181999999999999</v>
      </c>
      <c r="X139">
        <v>-15.226800000000001</v>
      </c>
      <c r="Y139">
        <v>2.24E-2</v>
      </c>
      <c r="Z139">
        <v>1</v>
      </c>
      <c r="AB139">
        <v>-4.1181999999999999</v>
      </c>
      <c r="AC139">
        <v>-12.546800000000001</v>
      </c>
      <c r="AD139">
        <v>2.24E-2</v>
      </c>
      <c r="AE139">
        <v>1</v>
      </c>
      <c r="AG139">
        <v>-4.1181999999999999</v>
      </c>
      <c r="AH139">
        <v>13.373200000000001</v>
      </c>
      <c r="AI139">
        <v>2.24E-2</v>
      </c>
      <c r="AJ139">
        <v>1</v>
      </c>
      <c r="AL139">
        <v>-4.1181999999999999</v>
      </c>
      <c r="AM139">
        <v>16.0532</v>
      </c>
      <c r="AN139">
        <v>2.24E-2</v>
      </c>
      <c r="AO139">
        <v>1</v>
      </c>
    </row>
    <row r="140" spans="1:41">
      <c r="A140" s="168"/>
      <c r="B140" s="62">
        <v>4</v>
      </c>
      <c r="C140">
        <v>4.1181999999999999</v>
      </c>
      <c r="D140">
        <v>-15.226800000000001</v>
      </c>
      <c r="E140">
        <v>2.24E-2</v>
      </c>
      <c r="F140">
        <v>1</v>
      </c>
      <c r="H140">
        <v>4.1181999999999999</v>
      </c>
      <c r="I140">
        <v>-12.546800000000001</v>
      </c>
      <c r="J140">
        <v>2.24E-2</v>
      </c>
      <c r="K140">
        <v>1</v>
      </c>
      <c r="M140">
        <v>4.1181999999999999</v>
      </c>
      <c r="N140">
        <v>13.373200000000001</v>
      </c>
      <c r="O140">
        <v>2.24E-2</v>
      </c>
      <c r="P140">
        <v>1</v>
      </c>
      <c r="R140">
        <v>4.1181999999999999</v>
      </c>
      <c r="S140">
        <v>16.0532</v>
      </c>
      <c r="T140">
        <v>2.24E-2</v>
      </c>
      <c r="U140">
        <v>1</v>
      </c>
      <c r="W140">
        <v>-3.2918000000000003</v>
      </c>
      <c r="X140">
        <v>-15.226800000000001</v>
      </c>
      <c r="Y140">
        <v>2.24E-2</v>
      </c>
      <c r="Z140">
        <v>1</v>
      </c>
      <c r="AB140">
        <v>-3.2918000000000003</v>
      </c>
      <c r="AC140">
        <v>-12.546800000000001</v>
      </c>
      <c r="AD140">
        <v>2.24E-2</v>
      </c>
      <c r="AE140">
        <v>1</v>
      </c>
      <c r="AG140">
        <v>-3.2918000000000003</v>
      </c>
      <c r="AH140">
        <v>13.373200000000001</v>
      </c>
      <c r="AI140">
        <v>2.24E-2</v>
      </c>
      <c r="AJ140">
        <v>1</v>
      </c>
      <c r="AL140">
        <v>-3.2918000000000003</v>
      </c>
      <c r="AM140">
        <v>16.0532</v>
      </c>
      <c r="AN140">
        <v>2.24E-2</v>
      </c>
      <c r="AO140">
        <v>1</v>
      </c>
    </row>
    <row r="141" spans="1:41">
      <c r="A141" s="167">
        <v>36</v>
      </c>
      <c r="B141" s="60">
        <v>1</v>
      </c>
      <c r="C141">
        <v>4.0891999999999999</v>
      </c>
      <c r="D141">
        <v>-16.0532</v>
      </c>
      <c r="E141">
        <v>2.24E-2</v>
      </c>
      <c r="F141">
        <v>1</v>
      </c>
      <c r="H141">
        <v>4.0891999999999999</v>
      </c>
      <c r="I141">
        <v>-13.373200000000001</v>
      </c>
      <c r="J141">
        <v>2.24E-2</v>
      </c>
      <c r="K141">
        <v>1</v>
      </c>
      <c r="M141">
        <v>4.0891999999999999</v>
      </c>
      <c r="N141">
        <v>12.546800000000001</v>
      </c>
      <c r="O141">
        <v>2.24E-2</v>
      </c>
      <c r="P141">
        <v>1</v>
      </c>
      <c r="R141">
        <v>4.0891999999999999</v>
      </c>
      <c r="S141">
        <v>15.226800000000001</v>
      </c>
      <c r="T141">
        <v>2.24E-2</v>
      </c>
      <c r="U141">
        <v>1</v>
      </c>
      <c r="W141">
        <v>-3.2628000000000004</v>
      </c>
      <c r="X141">
        <v>-16.0532</v>
      </c>
      <c r="Y141">
        <v>2.24E-2</v>
      </c>
      <c r="Z141">
        <v>1</v>
      </c>
      <c r="AB141">
        <v>-3.2628000000000004</v>
      </c>
      <c r="AC141">
        <v>-13.373200000000001</v>
      </c>
      <c r="AD141">
        <v>2.24E-2</v>
      </c>
      <c r="AE141">
        <v>1</v>
      </c>
      <c r="AG141">
        <v>-3.2628000000000004</v>
      </c>
      <c r="AH141">
        <v>12.546800000000001</v>
      </c>
      <c r="AI141">
        <v>2.24E-2</v>
      </c>
      <c r="AJ141">
        <v>1</v>
      </c>
      <c r="AL141">
        <v>-3.2628000000000004</v>
      </c>
      <c r="AM141">
        <v>15.226800000000001</v>
      </c>
      <c r="AN141">
        <v>2.24E-2</v>
      </c>
      <c r="AO141">
        <v>1</v>
      </c>
    </row>
    <row r="142" spans="1:41">
      <c r="A142" s="168"/>
      <c r="B142" s="62">
        <v>2</v>
      </c>
      <c r="C142">
        <v>3.2628000000000004</v>
      </c>
      <c r="D142">
        <v>-16.0532</v>
      </c>
      <c r="E142">
        <v>2.24E-2</v>
      </c>
      <c r="F142">
        <v>1</v>
      </c>
      <c r="H142">
        <v>3.2628000000000004</v>
      </c>
      <c r="I142">
        <v>-13.373200000000001</v>
      </c>
      <c r="J142">
        <v>2.24E-2</v>
      </c>
      <c r="K142">
        <v>1</v>
      </c>
      <c r="M142">
        <v>3.2628000000000004</v>
      </c>
      <c r="N142">
        <v>12.546800000000001</v>
      </c>
      <c r="O142">
        <v>2.24E-2</v>
      </c>
      <c r="P142">
        <v>1</v>
      </c>
      <c r="R142">
        <v>3.2628000000000004</v>
      </c>
      <c r="S142">
        <v>15.226800000000001</v>
      </c>
      <c r="T142">
        <v>2.24E-2</v>
      </c>
      <c r="U142">
        <v>1</v>
      </c>
      <c r="W142">
        <v>-4.0891999999999999</v>
      </c>
      <c r="X142">
        <v>-16.0532</v>
      </c>
      <c r="Y142">
        <v>2.24E-2</v>
      </c>
      <c r="Z142">
        <v>1</v>
      </c>
      <c r="AB142">
        <v>-4.0891999999999999</v>
      </c>
      <c r="AC142">
        <v>-13.373200000000001</v>
      </c>
      <c r="AD142">
        <v>2.24E-2</v>
      </c>
      <c r="AE142">
        <v>1</v>
      </c>
      <c r="AG142">
        <v>-4.0891999999999999</v>
      </c>
      <c r="AH142">
        <v>12.546800000000001</v>
      </c>
      <c r="AI142">
        <v>2.24E-2</v>
      </c>
      <c r="AJ142">
        <v>1</v>
      </c>
      <c r="AL142">
        <v>-4.0891999999999999</v>
      </c>
      <c r="AM142">
        <v>15.226800000000001</v>
      </c>
      <c r="AN142">
        <v>2.24E-2</v>
      </c>
      <c r="AO142">
        <v>1</v>
      </c>
    </row>
    <row r="143" spans="1:41">
      <c r="A143" s="168"/>
      <c r="B143" s="62">
        <v>3</v>
      </c>
      <c r="C143">
        <v>3.2628000000000004</v>
      </c>
      <c r="D143">
        <v>-15.226800000000001</v>
      </c>
      <c r="E143">
        <v>2.24E-2</v>
      </c>
      <c r="F143">
        <v>1</v>
      </c>
      <c r="H143">
        <v>3.2628000000000004</v>
      </c>
      <c r="I143">
        <v>-12.546800000000001</v>
      </c>
      <c r="J143">
        <v>2.24E-2</v>
      </c>
      <c r="K143">
        <v>1</v>
      </c>
      <c r="M143">
        <v>3.2628000000000004</v>
      </c>
      <c r="N143">
        <v>13.373200000000001</v>
      </c>
      <c r="O143">
        <v>2.24E-2</v>
      </c>
      <c r="P143">
        <v>1</v>
      </c>
      <c r="R143">
        <v>3.2628000000000004</v>
      </c>
      <c r="S143">
        <v>16.0532</v>
      </c>
      <c r="T143">
        <v>2.24E-2</v>
      </c>
      <c r="U143">
        <v>1</v>
      </c>
      <c r="W143">
        <v>-4.0891999999999999</v>
      </c>
      <c r="X143">
        <v>-15.226800000000001</v>
      </c>
      <c r="Y143">
        <v>2.24E-2</v>
      </c>
      <c r="Z143">
        <v>1</v>
      </c>
      <c r="AB143">
        <v>-4.0891999999999999</v>
      </c>
      <c r="AC143">
        <v>-12.546800000000001</v>
      </c>
      <c r="AD143">
        <v>2.24E-2</v>
      </c>
      <c r="AE143">
        <v>1</v>
      </c>
      <c r="AG143">
        <v>-4.0891999999999999</v>
      </c>
      <c r="AH143">
        <v>13.373200000000001</v>
      </c>
      <c r="AI143">
        <v>2.24E-2</v>
      </c>
      <c r="AJ143">
        <v>1</v>
      </c>
      <c r="AL143">
        <v>-4.0891999999999999</v>
      </c>
      <c r="AM143">
        <v>16.0532</v>
      </c>
      <c r="AN143">
        <v>2.24E-2</v>
      </c>
      <c r="AO143">
        <v>1</v>
      </c>
    </row>
    <row r="144" spans="1:41">
      <c r="A144" s="169"/>
      <c r="B144" s="64">
        <v>4</v>
      </c>
      <c r="C144">
        <v>4.0891999999999999</v>
      </c>
      <c r="D144">
        <v>-15.226800000000001</v>
      </c>
      <c r="E144">
        <v>2.24E-2</v>
      </c>
      <c r="F144">
        <v>1</v>
      </c>
      <c r="H144">
        <v>4.0891999999999999</v>
      </c>
      <c r="I144">
        <v>-12.546800000000001</v>
      </c>
      <c r="J144">
        <v>2.24E-2</v>
      </c>
      <c r="K144">
        <v>1</v>
      </c>
      <c r="M144">
        <v>4.0891999999999999</v>
      </c>
      <c r="N144">
        <v>13.373200000000001</v>
      </c>
      <c r="O144">
        <v>2.24E-2</v>
      </c>
      <c r="P144">
        <v>1</v>
      </c>
      <c r="R144">
        <v>4.0891999999999999</v>
      </c>
      <c r="S144">
        <v>16.0532</v>
      </c>
      <c r="T144">
        <v>2.24E-2</v>
      </c>
      <c r="U144">
        <v>1</v>
      </c>
      <c r="W144">
        <v>-3.2628000000000004</v>
      </c>
      <c r="X144">
        <v>-15.226800000000001</v>
      </c>
      <c r="Y144">
        <v>2.24E-2</v>
      </c>
      <c r="Z144">
        <v>1</v>
      </c>
      <c r="AB144">
        <v>-3.2628000000000004</v>
      </c>
      <c r="AC144">
        <v>-12.546800000000001</v>
      </c>
      <c r="AD144">
        <v>2.24E-2</v>
      </c>
      <c r="AE144">
        <v>1</v>
      </c>
      <c r="AG144">
        <v>-3.2628000000000004</v>
      </c>
      <c r="AH144">
        <v>13.373200000000001</v>
      </c>
      <c r="AI144">
        <v>2.24E-2</v>
      </c>
      <c r="AJ144">
        <v>1</v>
      </c>
      <c r="AL144">
        <v>-3.2628000000000004</v>
      </c>
      <c r="AM144">
        <v>16.0532</v>
      </c>
      <c r="AN144">
        <v>2.24E-2</v>
      </c>
      <c r="AO144">
        <v>1</v>
      </c>
    </row>
    <row r="145" spans="1:41">
      <c r="A145" s="168">
        <v>37</v>
      </c>
      <c r="B145" s="62">
        <v>1</v>
      </c>
      <c r="C145">
        <v>4.0643750000000001</v>
      </c>
      <c r="D145">
        <v>-16.0532</v>
      </c>
      <c r="E145">
        <v>2.24E-2</v>
      </c>
      <c r="F145">
        <v>1</v>
      </c>
      <c r="H145">
        <v>4.0643750000000001</v>
      </c>
      <c r="I145">
        <v>-13.373200000000001</v>
      </c>
      <c r="J145">
        <v>2.24E-2</v>
      </c>
      <c r="K145">
        <v>1</v>
      </c>
      <c r="M145">
        <v>4.0643750000000001</v>
      </c>
      <c r="N145">
        <v>12.546800000000001</v>
      </c>
      <c r="O145">
        <v>2.24E-2</v>
      </c>
      <c r="P145">
        <v>1</v>
      </c>
      <c r="R145">
        <v>4.0643750000000001</v>
      </c>
      <c r="S145">
        <v>15.226800000000001</v>
      </c>
      <c r="T145">
        <v>2.24E-2</v>
      </c>
      <c r="U145">
        <v>1</v>
      </c>
      <c r="W145">
        <v>-3.2379750000000005</v>
      </c>
      <c r="X145">
        <v>-16.0532</v>
      </c>
      <c r="Y145">
        <v>2.24E-2</v>
      </c>
      <c r="Z145">
        <v>1</v>
      </c>
      <c r="AB145">
        <v>-3.2379750000000005</v>
      </c>
      <c r="AC145">
        <v>-13.373200000000001</v>
      </c>
      <c r="AD145">
        <v>2.24E-2</v>
      </c>
      <c r="AE145">
        <v>1</v>
      </c>
      <c r="AG145">
        <v>-3.2379750000000005</v>
      </c>
      <c r="AH145">
        <v>12.546800000000001</v>
      </c>
      <c r="AI145">
        <v>2.24E-2</v>
      </c>
      <c r="AJ145">
        <v>1</v>
      </c>
      <c r="AL145">
        <v>-3.2379750000000005</v>
      </c>
      <c r="AM145">
        <v>15.226800000000001</v>
      </c>
      <c r="AN145">
        <v>2.24E-2</v>
      </c>
      <c r="AO145">
        <v>1</v>
      </c>
    </row>
    <row r="146" spans="1:41">
      <c r="A146" s="168"/>
      <c r="B146" s="62">
        <v>2</v>
      </c>
      <c r="C146">
        <v>3.2379750000000005</v>
      </c>
      <c r="D146">
        <v>-16.0532</v>
      </c>
      <c r="E146">
        <v>2.24E-2</v>
      </c>
      <c r="F146">
        <v>1</v>
      </c>
      <c r="H146">
        <v>3.2379750000000005</v>
      </c>
      <c r="I146">
        <v>-13.373200000000001</v>
      </c>
      <c r="J146">
        <v>2.24E-2</v>
      </c>
      <c r="K146">
        <v>1</v>
      </c>
      <c r="M146">
        <v>3.2379750000000005</v>
      </c>
      <c r="N146">
        <v>12.546800000000001</v>
      </c>
      <c r="O146">
        <v>2.24E-2</v>
      </c>
      <c r="P146">
        <v>1</v>
      </c>
      <c r="R146">
        <v>3.2379750000000005</v>
      </c>
      <c r="S146">
        <v>15.226800000000001</v>
      </c>
      <c r="T146">
        <v>2.24E-2</v>
      </c>
      <c r="U146">
        <v>1</v>
      </c>
      <c r="W146">
        <v>-4.0643750000000001</v>
      </c>
      <c r="X146">
        <v>-16.0532</v>
      </c>
      <c r="Y146">
        <v>2.24E-2</v>
      </c>
      <c r="Z146">
        <v>1</v>
      </c>
      <c r="AB146">
        <v>-4.0643750000000001</v>
      </c>
      <c r="AC146">
        <v>-13.373200000000001</v>
      </c>
      <c r="AD146">
        <v>2.24E-2</v>
      </c>
      <c r="AE146">
        <v>1</v>
      </c>
      <c r="AG146">
        <v>-4.0643750000000001</v>
      </c>
      <c r="AH146">
        <v>12.546800000000001</v>
      </c>
      <c r="AI146">
        <v>2.24E-2</v>
      </c>
      <c r="AJ146">
        <v>1</v>
      </c>
      <c r="AL146">
        <v>-4.0643750000000001</v>
      </c>
      <c r="AM146">
        <v>15.226800000000001</v>
      </c>
      <c r="AN146">
        <v>2.24E-2</v>
      </c>
      <c r="AO146">
        <v>1</v>
      </c>
    </row>
    <row r="147" spans="1:41">
      <c r="A147" s="168"/>
      <c r="B147" s="62">
        <v>3</v>
      </c>
      <c r="C147">
        <v>3.2379750000000005</v>
      </c>
      <c r="D147">
        <v>-15.226800000000001</v>
      </c>
      <c r="E147">
        <v>2.24E-2</v>
      </c>
      <c r="F147">
        <v>1</v>
      </c>
      <c r="H147">
        <v>3.2379750000000005</v>
      </c>
      <c r="I147">
        <v>-12.546800000000001</v>
      </c>
      <c r="J147">
        <v>2.24E-2</v>
      </c>
      <c r="K147">
        <v>1</v>
      </c>
      <c r="M147">
        <v>3.2379750000000005</v>
      </c>
      <c r="N147">
        <v>13.373200000000001</v>
      </c>
      <c r="O147">
        <v>2.24E-2</v>
      </c>
      <c r="P147">
        <v>1</v>
      </c>
      <c r="R147">
        <v>3.2379750000000005</v>
      </c>
      <c r="S147">
        <v>16.0532</v>
      </c>
      <c r="T147">
        <v>2.24E-2</v>
      </c>
      <c r="U147">
        <v>1</v>
      </c>
      <c r="W147">
        <v>-4.0643750000000001</v>
      </c>
      <c r="X147">
        <v>-15.226800000000001</v>
      </c>
      <c r="Y147">
        <v>2.24E-2</v>
      </c>
      <c r="Z147">
        <v>1</v>
      </c>
      <c r="AB147">
        <v>-4.0643750000000001</v>
      </c>
      <c r="AC147">
        <v>-12.546800000000001</v>
      </c>
      <c r="AD147">
        <v>2.24E-2</v>
      </c>
      <c r="AE147">
        <v>1</v>
      </c>
      <c r="AG147">
        <v>-4.0643750000000001</v>
      </c>
      <c r="AH147">
        <v>13.373200000000001</v>
      </c>
      <c r="AI147">
        <v>2.24E-2</v>
      </c>
      <c r="AJ147">
        <v>1</v>
      </c>
      <c r="AL147">
        <v>-4.0643750000000001</v>
      </c>
      <c r="AM147">
        <v>16.0532</v>
      </c>
      <c r="AN147">
        <v>2.24E-2</v>
      </c>
      <c r="AO147">
        <v>1</v>
      </c>
    </row>
    <row r="148" spans="1:41">
      <c r="A148" s="168"/>
      <c r="B148" s="62">
        <v>4</v>
      </c>
      <c r="C148">
        <v>4.0643750000000001</v>
      </c>
      <c r="D148">
        <v>-15.226800000000001</v>
      </c>
      <c r="E148">
        <v>2.24E-2</v>
      </c>
      <c r="F148">
        <v>1</v>
      </c>
      <c r="H148">
        <v>4.0643750000000001</v>
      </c>
      <c r="I148">
        <v>-12.546800000000001</v>
      </c>
      <c r="J148">
        <v>2.24E-2</v>
      </c>
      <c r="K148">
        <v>1</v>
      </c>
      <c r="M148">
        <v>4.0643750000000001</v>
      </c>
      <c r="N148">
        <v>13.373200000000001</v>
      </c>
      <c r="O148">
        <v>2.24E-2</v>
      </c>
      <c r="P148">
        <v>1</v>
      </c>
      <c r="R148">
        <v>4.0643750000000001</v>
      </c>
      <c r="S148">
        <v>16.0532</v>
      </c>
      <c r="T148">
        <v>2.24E-2</v>
      </c>
      <c r="U148">
        <v>1</v>
      </c>
      <c r="W148">
        <v>-3.2379750000000005</v>
      </c>
      <c r="X148">
        <v>-15.226800000000001</v>
      </c>
      <c r="Y148">
        <v>2.24E-2</v>
      </c>
      <c r="Z148">
        <v>1</v>
      </c>
      <c r="AB148">
        <v>-3.2379750000000005</v>
      </c>
      <c r="AC148">
        <v>-12.546800000000001</v>
      </c>
      <c r="AD148">
        <v>2.24E-2</v>
      </c>
      <c r="AE148">
        <v>1</v>
      </c>
      <c r="AG148">
        <v>-3.2379750000000005</v>
      </c>
      <c r="AH148">
        <v>13.373200000000001</v>
      </c>
      <c r="AI148">
        <v>2.24E-2</v>
      </c>
      <c r="AJ148">
        <v>1</v>
      </c>
      <c r="AL148">
        <v>-3.2379750000000005</v>
      </c>
      <c r="AM148">
        <v>16.0532</v>
      </c>
      <c r="AN148">
        <v>2.24E-2</v>
      </c>
      <c r="AO148">
        <v>1</v>
      </c>
    </row>
    <row r="149" spans="1:41">
      <c r="A149" s="167">
        <v>38</v>
      </c>
      <c r="B149" s="60">
        <v>1</v>
      </c>
      <c r="C149">
        <v>4.0184499999999996</v>
      </c>
      <c r="D149">
        <v>-16.0532</v>
      </c>
      <c r="E149">
        <v>2.24E-2</v>
      </c>
      <c r="F149">
        <v>1</v>
      </c>
      <c r="H149">
        <v>4.0184499999999996</v>
      </c>
      <c r="I149">
        <v>-13.373200000000001</v>
      </c>
      <c r="J149">
        <v>2.24E-2</v>
      </c>
      <c r="K149">
        <v>1</v>
      </c>
      <c r="M149">
        <v>4.0184499999999996</v>
      </c>
      <c r="N149">
        <v>12.546800000000001</v>
      </c>
      <c r="O149">
        <v>2.24E-2</v>
      </c>
      <c r="P149">
        <v>1</v>
      </c>
      <c r="R149">
        <v>4.0184499999999996</v>
      </c>
      <c r="S149">
        <v>15.226800000000001</v>
      </c>
      <c r="T149">
        <v>2.24E-2</v>
      </c>
      <c r="U149">
        <v>1</v>
      </c>
      <c r="W149">
        <v>-3.1920500000000001</v>
      </c>
      <c r="X149">
        <v>-16.0532</v>
      </c>
      <c r="Y149">
        <v>2.24E-2</v>
      </c>
      <c r="Z149">
        <v>1</v>
      </c>
      <c r="AB149">
        <v>-3.1920500000000001</v>
      </c>
      <c r="AC149">
        <v>-13.373200000000001</v>
      </c>
      <c r="AD149">
        <v>2.24E-2</v>
      </c>
      <c r="AE149">
        <v>1</v>
      </c>
      <c r="AG149">
        <v>-3.1920500000000001</v>
      </c>
      <c r="AH149">
        <v>12.546800000000001</v>
      </c>
      <c r="AI149">
        <v>2.24E-2</v>
      </c>
      <c r="AJ149">
        <v>1</v>
      </c>
      <c r="AL149">
        <v>-3.1920500000000001</v>
      </c>
      <c r="AM149">
        <v>15.226800000000001</v>
      </c>
      <c r="AN149">
        <v>2.24E-2</v>
      </c>
      <c r="AO149">
        <v>1</v>
      </c>
    </row>
    <row r="150" spans="1:41">
      <c r="A150" s="168"/>
      <c r="B150" s="62">
        <v>2</v>
      </c>
      <c r="C150">
        <v>3.1920500000000001</v>
      </c>
      <c r="D150">
        <v>-16.0532</v>
      </c>
      <c r="E150">
        <v>2.24E-2</v>
      </c>
      <c r="F150">
        <v>1</v>
      </c>
      <c r="H150">
        <v>3.1920500000000001</v>
      </c>
      <c r="I150">
        <v>-13.373200000000001</v>
      </c>
      <c r="J150">
        <v>2.24E-2</v>
      </c>
      <c r="K150">
        <v>1</v>
      </c>
      <c r="M150">
        <v>3.1920500000000001</v>
      </c>
      <c r="N150">
        <v>12.546800000000001</v>
      </c>
      <c r="O150">
        <v>2.24E-2</v>
      </c>
      <c r="P150">
        <v>1</v>
      </c>
      <c r="R150">
        <v>3.1920500000000001</v>
      </c>
      <c r="S150">
        <v>15.226800000000001</v>
      </c>
      <c r="T150">
        <v>2.24E-2</v>
      </c>
      <c r="U150">
        <v>1</v>
      </c>
      <c r="W150">
        <v>-4.0184499999999996</v>
      </c>
      <c r="X150">
        <v>-16.0532</v>
      </c>
      <c r="Y150">
        <v>2.24E-2</v>
      </c>
      <c r="Z150">
        <v>1</v>
      </c>
      <c r="AB150">
        <v>-4.0184499999999996</v>
      </c>
      <c r="AC150">
        <v>-13.373200000000001</v>
      </c>
      <c r="AD150">
        <v>2.24E-2</v>
      </c>
      <c r="AE150">
        <v>1</v>
      </c>
      <c r="AG150">
        <v>-4.0184499999999996</v>
      </c>
      <c r="AH150">
        <v>12.546800000000001</v>
      </c>
      <c r="AI150">
        <v>2.24E-2</v>
      </c>
      <c r="AJ150">
        <v>1</v>
      </c>
      <c r="AL150">
        <v>-4.0184499999999996</v>
      </c>
      <c r="AM150">
        <v>15.226800000000001</v>
      </c>
      <c r="AN150">
        <v>2.24E-2</v>
      </c>
      <c r="AO150">
        <v>1</v>
      </c>
    </row>
    <row r="151" spans="1:41">
      <c r="A151" s="168"/>
      <c r="B151" s="62">
        <v>3</v>
      </c>
      <c r="C151">
        <v>3.1920500000000001</v>
      </c>
      <c r="D151">
        <v>-15.226800000000001</v>
      </c>
      <c r="E151">
        <v>2.24E-2</v>
      </c>
      <c r="F151">
        <v>1</v>
      </c>
      <c r="H151">
        <v>3.1920500000000001</v>
      </c>
      <c r="I151">
        <v>-12.546800000000001</v>
      </c>
      <c r="J151">
        <v>2.24E-2</v>
      </c>
      <c r="K151">
        <v>1</v>
      </c>
      <c r="M151">
        <v>3.1920500000000001</v>
      </c>
      <c r="N151">
        <v>13.373200000000001</v>
      </c>
      <c r="O151">
        <v>2.24E-2</v>
      </c>
      <c r="P151">
        <v>1</v>
      </c>
      <c r="R151">
        <v>3.1920500000000001</v>
      </c>
      <c r="S151">
        <v>16.0532</v>
      </c>
      <c r="T151">
        <v>2.24E-2</v>
      </c>
      <c r="U151">
        <v>1</v>
      </c>
      <c r="W151">
        <v>-4.0184499999999996</v>
      </c>
      <c r="X151">
        <v>-15.226800000000001</v>
      </c>
      <c r="Y151">
        <v>2.24E-2</v>
      </c>
      <c r="Z151">
        <v>1</v>
      </c>
      <c r="AB151">
        <v>-4.0184499999999996</v>
      </c>
      <c r="AC151">
        <v>-12.546800000000001</v>
      </c>
      <c r="AD151">
        <v>2.24E-2</v>
      </c>
      <c r="AE151">
        <v>1</v>
      </c>
      <c r="AG151">
        <v>-4.0184499999999996</v>
      </c>
      <c r="AH151">
        <v>13.373200000000001</v>
      </c>
      <c r="AI151">
        <v>2.24E-2</v>
      </c>
      <c r="AJ151">
        <v>1</v>
      </c>
      <c r="AL151">
        <v>-4.0184499999999996</v>
      </c>
      <c r="AM151">
        <v>16.0532</v>
      </c>
      <c r="AN151">
        <v>2.24E-2</v>
      </c>
      <c r="AO151">
        <v>1</v>
      </c>
    </row>
    <row r="152" spans="1:41">
      <c r="A152" s="169"/>
      <c r="B152" s="64">
        <v>4</v>
      </c>
      <c r="C152">
        <v>4.0184499999999996</v>
      </c>
      <c r="D152">
        <v>-15.226800000000001</v>
      </c>
      <c r="E152">
        <v>2.24E-2</v>
      </c>
      <c r="F152">
        <v>1</v>
      </c>
      <c r="H152">
        <v>4.0184499999999996</v>
      </c>
      <c r="I152">
        <v>-12.546800000000001</v>
      </c>
      <c r="J152">
        <v>2.24E-2</v>
      </c>
      <c r="K152">
        <v>1</v>
      </c>
      <c r="M152">
        <v>4.0184499999999996</v>
      </c>
      <c r="N152">
        <v>13.373200000000001</v>
      </c>
      <c r="O152">
        <v>2.24E-2</v>
      </c>
      <c r="P152">
        <v>1</v>
      </c>
      <c r="R152">
        <v>4.0184499999999996</v>
      </c>
      <c r="S152">
        <v>16.0532</v>
      </c>
      <c r="T152">
        <v>2.24E-2</v>
      </c>
      <c r="U152">
        <v>1</v>
      </c>
      <c r="W152">
        <v>-3.1920500000000001</v>
      </c>
      <c r="X152">
        <v>-15.226800000000001</v>
      </c>
      <c r="Y152">
        <v>2.24E-2</v>
      </c>
      <c r="Z152">
        <v>1</v>
      </c>
      <c r="AB152">
        <v>-3.1920500000000001</v>
      </c>
      <c r="AC152">
        <v>-12.546800000000001</v>
      </c>
      <c r="AD152">
        <v>2.24E-2</v>
      </c>
      <c r="AE152">
        <v>1</v>
      </c>
      <c r="AG152">
        <v>-3.1920500000000001</v>
      </c>
      <c r="AH152">
        <v>13.373200000000001</v>
      </c>
      <c r="AI152">
        <v>2.24E-2</v>
      </c>
      <c r="AJ152">
        <v>1</v>
      </c>
      <c r="AL152">
        <v>-3.1920500000000001</v>
      </c>
      <c r="AM152">
        <v>16.0532</v>
      </c>
      <c r="AN152">
        <v>2.24E-2</v>
      </c>
      <c r="AO152">
        <v>1</v>
      </c>
    </row>
    <row r="153" spans="1:41">
      <c r="A153" s="168">
        <v>39</v>
      </c>
      <c r="B153" s="62">
        <v>1</v>
      </c>
      <c r="C153">
        <v>3.9716750000000003</v>
      </c>
      <c r="D153">
        <v>-16.0532</v>
      </c>
      <c r="E153">
        <v>2.24E-2</v>
      </c>
      <c r="F153">
        <v>1</v>
      </c>
      <c r="H153">
        <v>3.9716750000000003</v>
      </c>
      <c r="I153">
        <v>-13.373200000000001</v>
      </c>
      <c r="J153">
        <v>2.24E-2</v>
      </c>
      <c r="K153">
        <v>1</v>
      </c>
      <c r="M153">
        <v>3.9716750000000003</v>
      </c>
      <c r="N153">
        <v>12.546800000000001</v>
      </c>
      <c r="O153">
        <v>2.24E-2</v>
      </c>
      <c r="P153">
        <v>1</v>
      </c>
      <c r="R153">
        <v>3.9716750000000003</v>
      </c>
      <c r="S153">
        <v>15.226800000000001</v>
      </c>
      <c r="T153">
        <v>2.24E-2</v>
      </c>
      <c r="U153">
        <v>1</v>
      </c>
      <c r="W153">
        <v>-3.1452749999999998</v>
      </c>
      <c r="X153">
        <v>-16.0532</v>
      </c>
      <c r="Y153">
        <v>2.24E-2</v>
      </c>
      <c r="Z153">
        <v>1</v>
      </c>
      <c r="AB153">
        <v>-3.1452749999999998</v>
      </c>
      <c r="AC153">
        <v>-13.373200000000001</v>
      </c>
      <c r="AD153">
        <v>2.24E-2</v>
      </c>
      <c r="AE153">
        <v>1</v>
      </c>
      <c r="AG153">
        <v>-3.1452749999999998</v>
      </c>
      <c r="AH153">
        <v>12.546800000000001</v>
      </c>
      <c r="AI153">
        <v>2.24E-2</v>
      </c>
      <c r="AJ153">
        <v>1</v>
      </c>
      <c r="AL153">
        <v>-3.1452749999999998</v>
      </c>
      <c r="AM153">
        <v>15.226800000000001</v>
      </c>
      <c r="AN153">
        <v>2.24E-2</v>
      </c>
      <c r="AO153">
        <v>1</v>
      </c>
    </row>
    <row r="154" spans="1:41">
      <c r="A154" s="168"/>
      <c r="B154" s="62">
        <v>2</v>
      </c>
      <c r="C154">
        <v>3.1452749999999998</v>
      </c>
      <c r="D154">
        <v>-16.0532</v>
      </c>
      <c r="E154">
        <v>2.24E-2</v>
      </c>
      <c r="F154">
        <v>1</v>
      </c>
      <c r="H154">
        <v>3.1452749999999998</v>
      </c>
      <c r="I154">
        <v>-13.373200000000001</v>
      </c>
      <c r="J154">
        <v>2.24E-2</v>
      </c>
      <c r="K154">
        <v>1</v>
      </c>
      <c r="M154">
        <v>3.1452749999999998</v>
      </c>
      <c r="N154">
        <v>12.546800000000001</v>
      </c>
      <c r="O154">
        <v>2.24E-2</v>
      </c>
      <c r="P154">
        <v>1</v>
      </c>
      <c r="R154">
        <v>3.1452749999999998</v>
      </c>
      <c r="S154">
        <v>15.226800000000001</v>
      </c>
      <c r="T154">
        <v>2.24E-2</v>
      </c>
      <c r="U154">
        <v>1</v>
      </c>
      <c r="W154">
        <v>-3.9716750000000003</v>
      </c>
      <c r="X154">
        <v>-16.0532</v>
      </c>
      <c r="Y154">
        <v>2.24E-2</v>
      </c>
      <c r="Z154">
        <v>1</v>
      </c>
      <c r="AB154">
        <v>-3.9716750000000003</v>
      </c>
      <c r="AC154">
        <v>-13.373200000000001</v>
      </c>
      <c r="AD154">
        <v>2.24E-2</v>
      </c>
      <c r="AE154">
        <v>1</v>
      </c>
      <c r="AG154">
        <v>-3.9716750000000003</v>
      </c>
      <c r="AH154">
        <v>12.546800000000001</v>
      </c>
      <c r="AI154">
        <v>2.24E-2</v>
      </c>
      <c r="AJ154">
        <v>1</v>
      </c>
      <c r="AL154">
        <v>-3.9716750000000003</v>
      </c>
      <c r="AM154">
        <v>15.226800000000001</v>
      </c>
      <c r="AN154">
        <v>2.24E-2</v>
      </c>
      <c r="AO154">
        <v>1</v>
      </c>
    </row>
    <row r="155" spans="1:41">
      <c r="A155" s="168"/>
      <c r="B155" s="62">
        <v>3</v>
      </c>
      <c r="C155">
        <v>3.1452749999999998</v>
      </c>
      <c r="D155">
        <v>-15.226800000000001</v>
      </c>
      <c r="E155">
        <v>2.24E-2</v>
      </c>
      <c r="F155">
        <v>1</v>
      </c>
      <c r="H155">
        <v>3.1452749999999998</v>
      </c>
      <c r="I155">
        <v>-12.546800000000001</v>
      </c>
      <c r="J155">
        <v>2.24E-2</v>
      </c>
      <c r="K155">
        <v>1</v>
      </c>
      <c r="M155">
        <v>3.1452749999999998</v>
      </c>
      <c r="N155">
        <v>13.373200000000001</v>
      </c>
      <c r="O155">
        <v>2.24E-2</v>
      </c>
      <c r="P155">
        <v>1</v>
      </c>
      <c r="R155">
        <v>3.1452749999999998</v>
      </c>
      <c r="S155">
        <v>16.0532</v>
      </c>
      <c r="T155">
        <v>2.24E-2</v>
      </c>
      <c r="U155">
        <v>1</v>
      </c>
      <c r="W155">
        <v>-3.9716750000000003</v>
      </c>
      <c r="X155">
        <v>-15.226800000000001</v>
      </c>
      <c r="Y155">
        <v>2.24E-2</v>
      </c>
      <c r="Z155">
        <v>1</v>
      </c>
      <c r="AB155">
        <v>-3.9716750000000003</v>
      </c>
      <c r="AC155">
        <v>-12.546800000000001</v>
      </c>
      <c r="AD155">
        <v>2.24E-2</v>
      </c>
      <c r="AE155">
        <v>1</v>
      </c>
      <c r="AG155">
        <v>-3.9716750000000003</v>
      </c>
      <c r="AH155">
        <v>13.373200000000001</v>
      </c>
      <c r="AI155">
        <v>2.24E-2</v>
      </c>
      <c r="AJ155">
        <v>1</v>
      </c>
      <c r="AL155">
        <v>-3.9716750000000003</v>
      </c>
      <c r="AM155">
        <v>16.0532</v>
      </c>
      <c r="AN155">
        <v>2.24E-2</v>
      </c>
      <c r="AO155">
        <v>1</v>
      </c>
    </row>
    <row r="156" spans="1:41">
      <c r="A156" s="168"/>
      <c r="B156" s="62">
        <v>4</v>
      </c>
      <c r="C156">
        <v>3.9716750000000003</v>
      </c>
      <c r="D156">
        <v>-15.226800000000001</v>
      </c>
      <c r="E156">
        <v>2.24E-2</v>
      </c>
      <c r="F156">
        <v>1</v>
      </c>
      <c r="H156">
        <v>3.9716750000000003</v>
      </c>
      <c r="I156">
        <v>-12.546800000000001</v>
      </c>
      <c r="J156">
        <v>2.24E-2</v>
      </c>
      <c r="K156">
        <v>1</v>
      </c>
      <c r="M156">
        <v>3.9716750000000003</v>
      </c>
      <c r="N156">
        <v>13.373200000000001</v>
      </c>
      <c r="O156">
        <v>2.24E-2</v>
      </c>
      <c r="P156">
        <v>1</v>
      </c>
      <c r="R156">
        <v>3.9716750000000003</v>
      </c>
      <c r="S156">
        <v>16.0532</v>
      </c>
      <c r="T156">
        <v>2.24E-2</v>
      </c>
      <c r="U156">
        <v>1</v>
      </c>
      <c r="W156">
        <v>-3.1452749999999998</v>
      </c>
      <c r="X156">
        <v>-15.226800000000001</v>
      </c>
      <c r="Y156">
        <v>2.24E-2</v>
      </c>
      <c r="Z156">
        <v>1</v>
      </c>
      <c r="AB156">
        <v>-3.1452749999999998</v>
      </c>
      <c r="AC156">
        <v>-12.546800000000001</v>
      </c>
      <c r="AD156">
        <v>2.24E-2</v>
      </c>
      <c r="AE156">
        <v>1</v>
      </c>
      <c r="AG156">
        <v>-3.1452749999999998</v>
      </c>
      <c r="AH156">
        <v>13.373200000000001</v>
      </c>
      <c r="AI156">
        <v>2.24E-2</v>
      </c>
      <c r="AJ156">
        <v>1</v>
      </c>
      <c r="AL156">
        <v>-3.1452749999999998</v>
      </c>
      <c r="AM156">
        <v>16.0532</v>
      </c>
      <c r="AN156">
        <v>2.24E-2</v>
      </c>
      <c r="AO156">
        <v>1</v>
      </c>
    </row>
    <row r="157" spans="1:41">
      <c r="A157" s="167">
        <v>40</v>
      </c>
      <c r="B157" s="60">
        <v>1</v>
      </c>
      <c r="C157">
        <v>3.9280749999999998</v>
      </c>
      <c r="D157">
        <v>-16.0532</v>
      </c>
      <c r="E157">
        <v>2.24E-2</v>
      </c>
      <c r="F157">
        <v>1</v>
      </c>
      <c r="H157">
        <v>3.9280749999999998</v>
      </c>
      <c r="I157">
        <v>-13.373200000000001</v>
      </c>
      <c r="J157">
        <v>2.24E-2</v>
      </c>
      <c r="K157">
        <v>1</v>
      </c>
      <c r="M157">
        <v>3.9280749999999998</v>
      </c>
      <c r="N157">
        <v>12.546800000000001</v>
      </c>
      <c r="O157">
        <v>2.24E-2</v>
      </c>
      <c r="P157">
        <v>1</v>
      </c>
      <c r="R157">
        <v>3.9280749999999998</v>
      </c>
      <c r="S157">
        <v>15.226800000000001</v>
      </c>
      <c r="T157">
        <v>2.24E-2</v>
      </c>
      <c r="U157">
        <v>1</v>
      </c>
      <c r="W157">
        <v>-3.1016750000000002</v>
      </c>
      <c r="X157">
        <v>-16.0532</v>
      </c>
      <c r="Y157">
        <v>2.24E-2</v>
      </c>
      <c r="Z157">
        <v>1</v>
      </c>
      <c r="AB157">
        <v>-3.1016750000000002</v>
      </c>
      <c r="AC157">
        <v>-13.373200000000001</v>
      </c>
      <c r="AD157">
        <v>2.24E-2</v>
      </c>
      <c r="AE157">
        <v>1</v>
      </c>
      <c r="AG157">
        <v>-3.1016750000000002</v>
      </c>
      <c r="AH157">
        <v>12.546800000000001</v>
      </c>
      <c r="AI157">
        <v>2.24E-2</v>
      </c>
      <c r="AJ157">
        <v>1</v>
      </c>
      <c r="AL157">
        <v>-3.1016750000000002</v>
      </c>
      <c r="AM157">
        <v>15.226800000000001</v>
      </c>
      <c r="AN157">
        <v>2.24E-2</v>
      </c>
      <c r="AO157">
        <v>1</v>
      </c>
    </row>
    <row r="158" spans="1:41">
      <c r="A158" s="168"/>
      <c r="B158" s="62">
        <v>2</v>
      </c>
      <c r="C158">
        <v>3.1016750000000002</v>
      </c>
      <c r="D158">
        <v>-16.0532</v>
      </c>
      <c r="E158">
        <v>2.24E-2</v>
      </c>
      <c r="F158">
        <v>1</v>
      </c>
      <c r="H158">
        <v>3.1016750000000002</v>
      </c>
      <c r="I158">
        <v>-13.373200000000001</v>
      </c>
      <c r="J158">
        <v>2.24E-2</v>
      </c>
      <c r="K158">
        <v>1</v>
      </c>
      <c r="M158">
        <v>3.1016750000000002</v>
      </c>
      <c r="N158">
        <v>12.546800000000001</v>
      </c>
      <c r="O158">
        <v>2.24E-2</v>
      </c>
      <c r="P158">
        <v>1</v>
      </c>
      <c r="R158">
        <v>3.1016750000000002</v>
      </c>
      <c r="S158">
        <v>15.226800000000001</v>
      </c>
      <c r="T158">
        <v>2.24E-2</v>
      </c>
      <c r="U158">
        <v>1</v>
      </c>
      <c r="W158">
        <v>-3.9280749999999998</v>
      </c>
      <c r="X158">
        <v>-16.0532</v>
      </c>
      <c r="Y158">
        <v>2.24E-2</v>
      </c>
      <c r="Z158">
        <v>1</v>
      </c>
      <c r="AB158">
        <v>-3.9280749999999998</v>
      </c>
      <c r="AC158">
        <v>-13.373200000000001</v>
      </c>
      <c r="AD158">
        <v>2.24E-2</v>
      </c>
      <c r="AE158">
        <v>1</v>
      </c>
      <c r="AG158">
        <v>-3.9280749999999998</v>
      </c>
      <c r="AH158">
        <v>12.546800000000001</v>
      </c>
      <c r="AI158">
        <v>2.24E-2</v>
      </c>
      <c r="AJ158">
        <v>1</v>
      </c>
      <c r="AL158">
        <v>-3.9280749999999998</v>
      </c>
      <c r="AM158">
        <v>15.226800000000001</v>
      </c>
      <c r="AN158">
        <v>2.24E-2</v>
      </c>
      <c r="AO158">
        <v>1</v>
      </c>
    </row>
    <row r="159" spans="1:41">
      <c r="A159" s="168"/>
      <c r="B159" s="62">
        <v>3</v>
      </c>
      <c r="C159">
        <v>3.1016750000000002</v>
      </c>
      <c r="D159">
        <v>-15.226800000000001</v>
      </c>
      <c r="E159">
        <v>2.24E-2</v>
      </c>
      <c r="F159">
        <v>1</v>
      </c>
      <c r="H159">
        <v>3.1016750000000002</v>
      </c>
      <c r="I159">
        <v>-12.546800000000001</v>
      </c>
      <c r="J159">
        <v>2.24E-2</v>
      </c>
      <c r="K159">
        <v>1</v>
      </c>
      <c r="M159">
        <v>3.1016750000000002</v>
      </c>
      <c r="N159">
        <v>13.373200000000001</v>
      </c>
      <c r="O159">
        <v>2.24E-2</v>
      </c>
      <c r="P159">
        <v>1</v>
      </c>
      <c r="R159">
        <v>3.1016750000000002</v>
      </c>
      <c r="S159">
        <v>16.0532</v>
      </c>
      <c r="T159">
        <v>2.24E-2</v>
      </c>
      <c r="U159">
        <v>1</v>
      </c>
      <c r="W159">
        <v>-3.9280749999999998</v>
      </c>
      <c r="X159">
        <v>-15.226800000000001</v>
      </c>
      <c r="Y159">
        <v>2.24E-2</v>
      </c>
      <c r="Z159">
        <v>1</v>
      </c>
      <c r="AB159">
        <v>-3.9280749999999998</v>
      </c>
      <c r="AC159">
        <v>-12.546800000000001</v>
      </c>
      <c r="AD159">
        <v>2.24E-2</v>
      </c>
      <c r="AE159">
        <v>1</v>
      </c>
      <c r="AG159">
        <v>-3.9280749999999998</v>
      </c>
      <c r="AH159">
        <v>13.373200000000001</v>
      </c>
      <c r="AI159">
        <v>2.24E-2</v>
      </c>
      <c r="AJ159">
        <v>1</v>
      </c>
      <c r="AL159">
        <v>-3.9280749999999998</v>
      </c>
      <c r="AM159">
        <v>16.0532</v>
      </c>
      <c r="AN159">
        <v>2.24E-2</v>
      </c>
      <c r="AO159">
        <v>1</v>
      </c>
    </row>
    <row r="160" spans="1:41">
      <c r="A160" s="169"/>
      <c r="B160" s="64">
        <v>4</v>
      </c>
      <c r="C160">
        <v>3.9280749999999998</v>
      </c>
      <c r="D160">
        <v>-15.226800000000001</v>
      </c>
      <c r="E160">
        <v>2.24E-2</v>
      </c>
      <c r="F160">
        <v>1</v>
      </c>
      <c r="H160">
        <v>3.9280749999999998</v>
      </c>
      <c r="I160">
        <v>-12.546800000000001</v>
      </c>
      <c r="J160">
        <v>2.24E-2</v>
      </c>
      <c r="K160">
        <v>1</v>
      </c>
      <c r="M160">
        <v>3.9280749999999998</v>
      </c>
      <c r="N160">
        <v>13.373200000000001</v>
      </c>
      <c r="O160">
        <v>2.24E-2</v>
      </c>
      <c r="P160">
        <v>1</v>
      </c>
      <c r="R160">
        <v>3.9280749999999998</v>
      </c>
      <c r="S160">
        <v>16.0532</v>
      </c>
      <c r="T160">
        <v>2.24E-2</v>
      </c>
      <c r="U160">
        <v>1</v>
      </c>
      <c r="W160">
        <v>-3.1016750000000002</v>
      </c>
      <c r="X160">
        <v>-15.226800000000001</v>
      </c>
      <c r="Y160">
        <v>2.24E-2</v>
      </c>
      <c r="Z160">
        <v>1</v>
      </c>
      <c r="AB160">
        <v>-3.1016750000000002</v>
      </c>
      <c r="AC160">
        <v>-12.546800000000001</v>
      </c>
      <c r="AD160">
        <v>2.24E-2</v>
      </c>
      <c r="AE160">
        <v>1</v>
      </c>
      <c r="AG160">
        <v>-3.1016750000000002</v>
      </c>
      <c r="AH160">
        <v>13.373200000000001</v>
      </c>
      <c r="AI160">
        <v>2.24E-2</v>
      </c>
      <c r="AJ160">
        <v>1</v>
      </c>
      <c r="AL160">
        <v>-3.1016750000000002</v>
      </c>
      <c r="AM160">
        <v>16.0532</v>
      </c>
      <c r="AN160">
        <v>2.24E-2</v>
      </c>
      <c r="AO160">
        <v>1</v>
      </c>
    </row>
    <row r="161" spans="1:41">
      <c r="A161" s="168">
        <v>41</v>
      </c>
      <c r="B161" s="62">
        <v>1</v>
      </c>
      <c r="C161">
        <v>3.9042000000000003</v>
      </c>
      <c r="D161">
        <v>-16.0532</v>
      </c>
      <c r="E161">
        <v>2.24E-2</v>
      </c>
      <c r="F161">
        <v>1</v>
      </c>
      <c r="H161">
        <v>3.9042000000000003</v>
      </c>
      <c r="I161">
        <v>-13.373200000000001</v>
      </c>
      <c r="J161">
        <v>2.24E-2</v>
      </c>
      <c r="K161">
        <v>1</v>
      </c>
      <c r="M161">
        <v>3.9042000000000003</v>
      </c>
      <c r="N161">
        <v>12.546800000000001</v>
      </c>
      <c r="O161">
        <v>2.24E-2</v>
      </c>
      <c r="P161">
        <v>1</v>
      </c>
      <c r="R161">
        <v>3.9042000000000003</v>
      </c>
      <c r="S161">
        <v>15.226800000000001</v>
      </c>
      <c r="T161">
        <v>2.24E-2</v>
      </c>
      <c r="U161">
        <v>1</v>
      </c>
      <c r="W161">
        <v>-3.0777999999999999</v>
      </c>
      <c r="X161">
        <v>-16.0532</v>
      </c>
      <c r="Y161">
        <v>2.24E-2</v>
      </c>
      <c r="Z161">
        <v>1</v>
      </c>
      <c r="AB161">
        <v>-3.0777999999999999</v>
      </c>
      <c r="AC161">
        <v>-13.373200000000001</v>
      </c>
      <c r="AD161">
        <v>2.24E-2</v>
      </c>
      <c r="AE161">
        <v>1</v>
      </c>
      <c r="AG161">
        <v>-3.0777999999999999</v>
      </c>
      <c r="AH161">
        <v>12.546800000000001</v>
      </c>
      <c r="AI161">
        <v>2.24E-2</v>
      </c>
      <c r="AJ161">
        <v>1</v>
      </c>
      <c r="AL161">
        <v>-3.0777999999999999</v>
      </c>
      <c r="AM161">
        <v>15.226800000000001</v>
      </c>
      <c r="AN161">
        <v>2.24E-2</v>
      </c>
      <c r="AO161">
        <v>1</v>
      </c>
    </row>
    <row r="162" spans="1:41">
      <c r="A162" s="168"/>
      <c r="B162" s="62">
        <v>2</v>
      </c>
      <c r="C162">
        <v>3.0777999999999999</v>
      </c>
      <c r="D162">
        <v>-16.0532</v>
      </c>
      <c r="E162">
        <v>2.24E-2</v>
      </c>
      <c r="F162">
        <v>1</v>
      </c>
      <c r="H162">
        <v>3.0777999999999999</v>
      </c>
      <c r="I162">
        <v>-13.373200000000001</v>
      </c>
      <c r="J162">
        <v>2.24E-2</v>
      </c>
      <c r="K162">
        <v>1</v>
      </c>
      <c r="M162">
        <v>3.0777999999999999</v>
      </c>
      <c r="N162">
        <v>12.546800000000001</v>
      </c>
      <c r="O162">
        <v>2.24E-2</v>
      </c>
      <c r="P162">
        <v>1</v>
      </c>
      <c r="R162">
        <v>3.0777999999999999</v>
      </c>
      <c r="S162">
        <v>15.226800000000001</v>
      </c>
      <c r="T162">
        <v>2.24E-2</v>
      </c>
      <c r="U162">
        <v>1</v>
      </c>
      <c r="W162">
        <v>-3.9042000000000003</v>
      </c>
      <c r="X162">
        <v>-16.0532</v>
      </c>
      <c r="Y162">
        <v>2.24E-2</v>
      </c>
      <c r="Z162">
        <v>1</v>
      </c>
      <c r="AB162">
        <v>-3.9042000000000003</v>
      </c>
      <c r="AC162">
        <v>-13.373200000000001</v>
      </c>
      <c r="AD162">
        <v>2.24E-2</v>
      </c>
      <c r="AE162">
        <v>1</v>
      </c>
      <c r="AG162">
        <v>-3.9042000000000003</v>
      </c>
      <c r="AH162">
        <v>12.546800000000001</v>
      </c>
      <c r="AI162">
        <v>2.24E-2</v>
      </c>
      <c r="AJ162">
        <v>1</v>
      </c>
      <c r="AL162">
        <v>-3.9042000000000003</v>
      </c>
      <c r="AM162">
        <v>15.226800000000001</v>
      </c>
      <c r="AN162">
        <v>2.24E-2</v>
      </c>
      <c r="AO162">
        <v>1</v>
      </c>
    </row>
    <row r="163" spans="1:41">
      <c r="A163" s="168"/>
      <c r="B163" s="62">
        <v>3</v>
      </c>
      <c r="C163">
        <v>3.0777999999999999</v>
      </c>
      <c r="D163">
        <v>-15.226800000000001</v>
      </c>
      <c r="E163">
        <v>2.24E-2</v>
      </c>
      <c r="F163">
        <v>1</v>
      </c>
      <c r="H163">
        <v>3.0777999999999999</v>
      </c>
      <c r="I163">
        <v>-12.546800000000001</v>
      </c>
      <c r="J163">
        <v>2.24E-2</v>
      </c>
      <c r="K163">
        <v>1</v>
      </c>
      <c r="M163">
        <v>3.0777999999999999</v>
      </c>
      <c r="N163">
        <v>13.373200000000001</v>
      </c>
      <c r="O163">
        <v>2.24E-2</v>
      </c>
      <c r="P163">
        <v>1</v>
      </c>
      <c r="R163">
        <v>3.0777999999999999</v>
      </c>
      <c r="S163">
        <v>16.0532</v>
      </c>
      <c r="T163">
        <v>2.24E-2</v>
      </c>
      <c r="U163">
        <v>1</v>
      </c>
      <c r="W163">
        <v>-3.9042000000000003</v>
      </c>
      <c r="X163">
        <v>-15.226800000000001</v>
      </c>
      <c r="Y163">
        <v>2.24E-2</v>
      </c>
      <c r="Z163">
        <v>1</v>
      </c>
      <c r="AB163">
        <v>-3.9042000000000003</v>
      </c>
      <c r="AC163">
        <v>-12.546800000000001</v>
      </c>
      <c r="AD163">
        <v>2.24E-2</v>
      </c>
      <c r="AE163">
        <v>1</v>
      </c>
      <c r="AG163">
        <v>-3.9042000000000003</v>
      </c>
      <c r="AH163">
        <v>13.373200000000001</v>
      </c>
      <c r="AI163">
        <v>2.24E-2</v>
      </c>
      <c r="AJ163">
        <v>1</v>
      </c>
      <c r="AL163">
        <v>-3.9042000000000003</v>
      </c>
      <c r="AM163">
        <v>16.0532</v>
      </c>
      <c r="AN163">
        <v>2.24E-2</v>
      </c>
      <c r="AO163">
        <v>1</v>
      </c>
    </row>
    <row r="164" spans="1:41">
      <c r="A164" s="168"/>
      <c r="B164" s="62">
        <v>4</v>
      </c>
      <c r="C164">
        <v>3.9042000000000003</v>
      </c>
      <c r="D164">
        <v>-15.226800000000001</v>
      </c>
      <c r="E164">
        <v>2.24E-2</v>
      </c>
      <c r="F164">
        <v>1</v>
      </c>
      <c r="H164">
        <v>3.9042000000000003</v>
      </c>
      <c r="I164">
        <v>-12.546800000000001</v>
      </c>
      <c r="J164">
        <v>2.24E-2</v>
      </c>
      <c r="K164">
        <v>1</v>
      </c>
      <c r="M164">
        <v>3.9042000000000003</v>
      </c>
      <c r="N164">
        <v>13.373200000000001</v>
      </c>
      <c r="O164">
        <v>2.24E-2</v>
      </c>
      <c r="P164">
        <v>1</v>
      </c>
      <c r="R164">
        <v>3.9042000000000003</v>
      </c>
      <c r="S164">
        <v>16.0532</v>
      </c>
      <c r="T164">
        <v>2.24E-2</v>
      </c>
      <c r="U164">
        <v>1</v>
      </c>
      <c r="W164">
        <v>-3.0777999999999999</v>
      </c>
      <c r="X164">
        <v>-15.226800000000001</v>
      </c>
      <c r="Y164">
        <v>2.24E-2</v>
      </c>
      <c r="Z164">
        <v>1</v>
      </c>
      <c r="AB164">
        <v>-3.0777999999999999</v>
      </c>
      <c r="AC164">
        <v>-12.546800000000001</v>
      </c>
      <c r="AD164">
        <v>2.24E-2</v>
      </c>
      <c r="AE164">
        <v>1</v>
      </c>
      <c r="AG164">
        <v>-3.0777999999999999</v>
      </c>
      <c r="AH164">
        <v>13.373200000000001</v>
      </c>
      <c r="AI164">
        <v>2.24E-2</v>
      </c>
      <c r="AJ164">
        <v>1</v>
      </c>
      <c r="AL164">
        <v>-3.0777999999999999</v>
      </c>
      <c r="AM164">
        <v>16.0532</v>
      </c>
      <c r="AN164">
        <v>2.24E-2</v>
      </c>
      <c r="AO164">
        <v>1</v>
      </c>
    </row>
    <row r="165" spans="1:41">
      <c r="A165" s="167">
        <v>42</v>
      </c>
      <c r="B165" s="60">
        <v>1</v>
      </c>
      <c r="C165">
        <v>3.8828499999999995</v>
      </c>
      <c r="D165">
        <v>-16.0532</v>
      </c>
      <c r="E165">
        <v>2.24E-2</v>
      </c>
      <c r="F165">
        <v>1</v>
      </c>
      <c r="H165">
        <v>3.8828499999999995</v>
      </c>
      <c r="I165">
        <v>-13.373200000000001</v>
      </c>
      <c r="J165">
        <v>2.24E-2</v>
      </c>
      <c r="K165">
        <v>1</v>
      </c>
      <c r="M165">
        <v>3.8828499999999995</v>
      </c>
      <c r="N165">
        <v>12.546800000000001</v>
      </c>
      <c r="O165">
        <v>2.24E-2</v>
      </c>
      <c r="P165">
        <v>1</v>
      </c>
      <c r="R165">
        <v>3.8828499999999995</v>
      </c>
      <c r="S165">
        <v>15.226800000000001</v>
      </c>
      <c r="T165">
        <v>2.24E-2</v>
      </c>
      <c r="U165">
        <v>1</v>
      </c>
      <c r="W165">
        <v>-3.0564499999999999</v>
      </c>
      <c r="X165">
        <v>-16.0532</v>
      </c>
      <c r="Y165">
        <v>2.24E-2</v>
      </c>
      <c r="Z165">
        <v>1</v>
      </c>
      <c r="AB165">
        <v>-3.0564499999999999</v>
      </c>
      <c r="AC165">
        <v>-13.373200000000001</v>
      </c>
      <c r="AD165">
        <v>2.24E-2</v>
      </c>
      <c r="AE165">
        <v>1</v>
      </c>
      <c r="AG165">
        <v>-3.0564499999999999</v>
      </c>
      <c r="AH165">
        <v>12.546800000000001</v>
      </c>
      <c r="AI165">
        <v>2.24E-2</v>
      </c>
      <c r="AJ165">
        <v>1</v>
      </c>
      <c r="AL165">
        <v>-3.0564499999999999</v>
      </c>
      <c r="AM165">
        <v>15.226800000000001</v>
      </c>
      <c r="AN165">
        <v>2.24E-2</v>
      </c>
      <c r="AO165">
        <v>1</v>
      </c>
    </row>
    <row r="166" spans="1:41">
      <c r="A166" s="168"/>
      <c r="B166" s="62">
        <v>2</v>
      </c>
      <c r="C166">
        <v>3.0564499999999999</v>
      </c>
      <c r="D166">
        <v>-16.0532</v>
      </c>
      <c r="E166">
        <v>2.24E-2</v>
      </c>
      <c r="F166">
        <v>1</v>
      </c>
      <c r="H166">
        <v>3.0564499999999999</v>
      </c>
      <c r="I166">
        <v>-13.373200000000001</v>
      </c>
      <c r="J166">
        <v>2.24E-2</v>
      </c>
      <c r="K166">
        <v>1</v>
      </c>
      <c r="M166">
        <v>3.0564499999999999</v>
      </c>
      <c r="N166">
        <v>12.546800000000001</v>
      </c>
      <c r="O166">
        <v>2.24E-2</v>
      </c>
      <c r="P166">
        <v>1</v>
      </c>
      <c r="R166">
        <v>3.0564499999999999</v>
      </c>
      <c r="S166">
        <v>15.226800000000001</v>
      </c>
      <c r="T166">
        <v>2.24E-2</v>
      </c>
      <c r="U166">
        <v>1</v>
      </c>
      <c r="W166">
        <v>-3.8828499999999995</v>
      </c>
      <c r="X166">
        <v>-16.0532</v>
      </c>
      <c r="Y166">
        <v>2.24E-2</v>
      </c>
      <c r="Z166">
        <v>1</v>
      </c>
      <c r="AB166">
        <v>-3.8828499999999995</v>
      </c>
      <c r="AC166">
        <v>-13.373200000000001</v>
      </c>
      <c r="AD166">
        <v>2.24E-2</v>
      </c>
      <c r="AE166">
        <v>1</v>
      </c>
      <c r="AG166">
        <v>-3.8828499999999995</v>
      </c>
      <c r="AH166">
        <v>12.546800000000001</v>
      </c>
      <c r="AI166">
        <v>2.24E-2</v>
      </c>
      <c r="AJ166">
        <v>1</v>
      </c>
      <c r="AL166">
        <v>-3.8828499999999995</v>
      </c>
      <c r="AM166">
        <v>15.226800000000001</v>
      </c>
      <c r="AN166">
        <v>2.24E-2</v>
      </c>
      <c r="AO166">
        <v>1</v>
      </c>
    </row>
    <row r="167" spans="1:41">
      <c r="A167" s="168"/>
      <c r="B167" s="62">
        <v>3</v>
      </c>
      <c r="C167">
        <v>3.0564499999999999</v>
      </c>
      <c r="D167">
        <v>-15.226800000000001</v>
      </c>
      <c r="E167">
        <v>2.24E-2</v>
      </c>
      <c r="F167">
        <v>1</v>
      </c>
      <c r="H167">
        <v>3.0564499999999999</v>
      </c>
      <c r="I167">
        <v>-12.546800000000001</v>
      </c>
      <c r="J167">
        <v>2.24E-2</v>
      </c>
      <c r="K167">
        <v>1</v>
      </c>
      <c r="M167">
        <v>3.0564499999999999</v>
      </c>
      <c r="N167">
        <v>13.373200000000001</v>
      </c>
      <c r="O167">
        <v>2.24E-2</v>
      </c>
      <c r="P167">
        <v>1</v>
      </c>
      <c r="R167">
        <v>3.0564499999999999</v>
      </c>
      <c r="S167">
        <v>16.0532</v>
      </c>
      <c r="T167">
        <v>2.24E-2</v>
      </c>
      <c r="U167">
        <v>1</v>
      </c>
      <c r="W167">
        <v>-3.8828499999999995</v>
      </c>
      <c r="X167">
        <v>-15.226800000000001</v>
      </c>
      <c r="Y167">
        <v>2.24E-2</v>
      </c>
      <c r="Z167">
        <v>1</v>
      </c>
      <c r="AB167">
        <v>-3.8828499999999995</v>
      </c>
      <c r="AC167">
        <v>-12.546800000000001</v>
      </c>
      <c r="AD167">
        <v>2.24E-2</v>
      </c>
      <c r="AE167">
        <v>1</v>
      </c>
      <c r="AG167">
        <v>-3.8828499999999995</v>
      </c>
      <c r="AH167">
        <v>13.373200000000001</v>
      </c>
      <c r="AI167">
        <v>2.24E-2</v>
      </c>
      <c r="AJ167">
        <v>1</v>
      </c>
      <c r="AL167">
        <v>-3.8828499999999995</v>
      </c>
      <c r="AM167">
        <v>16.0532</v>
      </c>
      <c r="AN167">
        <v>2.24E-2</v>
      </c>
      <c r="AO167">
        <v>1</v>
      </c>
    </row>
    <row r="168" spans="1:41">
      <c r="A168" s="169"/>
      <c r="B168" s="64">
        <v>4</v>
      </c>
      <c r="C168">
        <v>3.8828499999999995</v>
      </c>
      <c r="D168">
        <v>-15.226800000000001</v>
      </c>
      <c r="E168">
        <v>2.24E-2</v>
      </c>
      <c r="F168">
        <v>1</v>
      </c>
      <c r="H168">
        <v>3.8828499999999995</v>
      </c>
      <c r="I168">
        <v>-12.546800000000001</v>
      </c>
      <c r="J168">
        <v>2.24E-2</v>
      </c>
      <c r="K168">
        <v>1</v>
      </c>
      <c r="M168">
        <v>3.8828499999999995</v>
      </c>
      <c r="N168">
        <v>13.373200000000001</v>
      </c>
      <c r="O168">
        <v>2.24E-2</v>
      </c>
      <c r="P168">
        <v>1</v>
      </c>
      <c r="R168">
        <v>3.8828499999999995</v>
      </c>
      <c r="S168">
        <v>16.0532</v>
      </c>
      <c r="T168">
        <v>2.24E-2</v>
      </c>
      <c r="U168">
        <v>1</v>
      </c>
      <c r="W168">
        <v>-3.0564499999999999</v>
      </c>
      <c r="X168">
        <v>-15.226800000000001</v>
      </c>
      <c r="Y168">
        <v>2.24E-2</v>
      </c>
      <c r="Z168">
        <v>1</v>
      </c>
      <c r="AB168">
        <v>-3.0564499999999999</v>
      </c>
      <c r="AC168">
        <v>-12.546800000000001</v>
      </c>
      <c r="AD168">
        <v>2.24E-2</v>
      </c>
      <c r="AE168">
        <v>1</v>
      </c>
      <c r="AG168">
        <v>-3.0564499999999999</v>
      </c>
      <c r="AH168">
        <v>13.373200000000001</v>
      </c>
      <c r="AI168">
        <v>2.24E-2</v>
      </c>
      <c r="AJ168">
        <v>1</v>
      </c>
      <c r="AL168">
        <v>-3.0564499999999999</v>
      </c>
      <c r="AM168">
        <v>16.0532</v>
      </c>
      <c r="AN168">
        <v>2.24E-2</v>
      </c>
      <c r="AO168">
        <v>1</v>
      </c>
    </row>
    <row r="169" spans="1:41">
      <c r="A169" s="168">
        <v>43</v>
      </c>
      <c r="B169" s="62">
        <v>1</v>
      </c>
      <c r="C169">
        <v>3.8452500000000001</v>
      </c>
      <c r="D169">
        <v>-16.0532</v>
      </c>
      <c r="E169">
        <v>2.24E-2</v>
      </c>
      <c r="F169">
        <v>1</v>
      </c>
      <c r="H169">
        <v>3.8452500000000001</v>
      </c>
      <c r="I169">
        <v>-13.373200000000001</v>
      </c>
      <c r="J169">
        <v>2.24E-2</v>
      </c>
      <c r="K169">
        <v>1</v>
      </c>
      <c r="M169">
        <v>3.8452500000000001</v>
      </c>
      <c r="N169">
        <v>12.546800000000001</v>
      </c>
      <c r="O169">
        <v>2.24E-2</v>
      </c>
      <c r="P169">
        <v>1</v>
      </c>
      <c r="R169">
        <v>3.8452500000000001</v>
      </c>
      <c r="S169">
        <v>15.226800000000001</v>
      </c>
      <c r="T169">
        <v>2.24E-2</v>
      </c>
      <c r="U169">
        <v>1</v>
      </c>
      <c r="W169">
        <v>-3.0188499999999996</v>
      </c>
      <c r="X169">
        <v>-16.0532</v>
      </c>
      <c r="Y169">
        <v>2.24E-2</v>
      </c>
      <c r="Z169">
        <v>1</v>
      </c>
      <c r="AB169">
        <v>-3.0188499999999996</v>
      </c>
      <c r="AC169">
        <v>-13.373200000000001</v>
      </c>
      <c r="AD169">
        <v>2.24E-2</v>
      </c>
      <c r="AE169">
        <v>1</v>
      </c>
      <c r="AG169">
        <v>-3.0188499999999996</v>
      </c>
      <c r="AH169">
        <v>12.546800000000001</v>
      </c>
      <c r="AI169">
        <v>2.24E-2</v>
      </c>
      <c r="AJ169">
        <v>1</v>
      </c>
      <c r="AL169">
        <v>-3.0188499999999996</v>
      </c>
      <c r="AM169">
        <v>15.226800000000001</v>
      </c>
      <c r="AN169">
        <v>2.24E-2</v>
      </c>
      <c r="AO169">
        <v>1</v>
      </c>
    </row>
    <row r="170" spans="1:41">
      <c r="A170" s="168"/>
      <c r="B170" s="62">
        <v>2</v>
      </c>
      <c r="C170">
        <v>3.0188499999999996</v>
      </c>
      <c r="D170">
        <v>-16.0532</v>
      </c>
      <c r="E170">
        <v>2.24E-2</v>
      </c>
      <c r="F170">
        <v>1</v>
      </c>
      <c r="H170">
        <v>3.0188499999999996</v>
      </c>
      <c r="I170">
        <v>-13.373200000000001</v>
      </c>
      <c r="J170">
        <v>2.24E-2</v>
      </c>
      <c r="K170">
        <v>1</v>
      </c>
      <c r="M170">
        <v>3.0188499999999996</v>
      </c>
      <c r="N170">
        <v>12.546800000000001</v>
      </c>
      <c r="O170">
        <v>2.24E-2</v>
      </c>
      <c r="P170">
        <v>1</v>
      </c>
      <c r="R170">
        <v>3.0188499999999996</v>
      </c>
      <c r="S170">
        <v>15.226800000000001</v>
      </c>
      <c r="T170">
        <v>2.24E-2</v>
      </c>
      <c r="U170">
        <v>1</v>
      </c>
      <c r="W170">
        <v>-3.8452500000000001</v>
      </c>
      <c r="X170">
        <v>-16.0532</v>
      </c>
      <c r="Y170">
        <v>2.24E-2</v>
      </c>
      <c r="Z170">
        <v>1</v>
      </c>
      <c r="AB170">
        <v>-3.8452500000000001</v>
      </c>
      <c r="AC170">
        <v>-13.373200000000001</v>
      </c>
      <c r="AD170">
        <v>2.24E-2</v>
      </c>
      <c r="AE170">
        <v>1</v>
      </c>
      <c r="AG170">
        <v>-3.8452500000000001</v>
      </c>
      <c r="AH170">
        <v>12.546800000000001</v>
      </c>
      <c r="AI170">
        <v>2.24E-2</v>
      </c>
      <c r="AJ170">
        <v>1</v>
      </c>
      <c r="AL170">
        <v>-3.8452500000000001</v>
      </c>
      <c r="AM170">
        <v>15.226800000000001</v>
      </c>
      <c r="AN170">
        <v>2.24E-2</v>
      </c>
      <c r="AO170">
        <v>1</v>
      </c>
    </row>
    <row r="171" spans="1:41">
      <c r="A171" s="168"/>
      <c r="B171" s="62">
        <v>3</v>
      </c>
      <c r="C171">
        <v>3.0188499999999996</v>
      </c>
      <c r="D171">
        <v>-15.226800000000001</v>
      </c>
      <c r="E171">
        <v>2.24E-2</v>
      </c>
      <c r="F171">
        <v>1</v>
      </c>
      <c r="H171">
        <v>3.0188499999999996</v>
      </c>
      <c r="I171">
        <v>-12.546800000000001</v>
      </c>
      <c r="J171">
        <v>2.24E-2</v>
      </c>
      <c r="K171">
        <v>1</v>
      </c>
      <c r="M171">
        <v>3.0188499999999996</v>
      </c>
      <c r="N171">
        <v>13.373200000000001</v>
      </c>
      <c r="O171">
        <v>2.24E-2</v>
      </c>
      <c r="P171">
        <v>1</v>
      </c>
      <c r="R171">
        <v>3.0188499999999996</v>
      </c>
      <c r="S171">
        <v>16.0532</v>
      </c>
      <c r="T171">
        <v>2.24E-2</v>
      </c>
      <c r="U171">
        <v>1</v>
      </c>
      <c r="W171">
        <v>-3.8452500000000001</v>
      </c>
      <c r="X171">
        <v>-15.226800000000001</v>
      </c>
      <c r="Y171">
        <v>2.24E-2</v>
      </c>
      <c r="Z171">
        <v>1</v>
      </c>
      <c r="AB171">
        <v>-3.8452500000000001</v>
      </c>
      <c r="AC171">
        <v>-12.546800000000001</v>
      </c>
      <c r="AD171">
        <v>2.24E-2</v>
      </c>
      <c r="AE171">
        <v>1</v>
      </c>
      <c r="AG171">
        <v>-3.8452500000000001</v>
      </c>
      <c r="AH171">
        <v>13.373200000000001</v>
      </c>
      <c r="AI171">
        <v>2.24E-2</v>
      </c>
      <c r="AJ171">
        <v>1</v>
      </c>
      <c r="AL171">
        <v>-3.8452500000000001</v>
      </c>
      <c r="AM171">
        <v>16.0532</v>
      </c>
      <c r="AN171">
        <v>2.24E-2</v>
      </c>
      <c r="AO171">
        <v>1</v>
      </c>
    </row>
    <row r="172" spans="1:41">
      <c r="A172" s="168"/>
      <c r="B172" s="62">
        <v>4</v>
      </c>
      <c r="C172">
        <v>3.8452500000000001</v>
      </c>
      <c r="D172">
        <v>-15.226800000000001</v>
      </c>
      <c r="E172">
        <v>2.24E-2</v>
      </c>
      <c r="F172">
        <v>1</v>
      </c>
      <c r="H172">
        <v>3.8452500000000001</v>
      </c>
      <c r="I172">
        <v>-12.546800000000001</v>
      </c>
      <c r="J172">
        <v>2.24E-2</v>
      </c>
      <c r="K172">
        <v>1</v>
      </c>
      <c r="M172">
        <v>3.8452500000000001</v>
      </c>
      <c r="N172">
        <v>13.373200000000001</v>
      </c>
      <c r="O172">
        <v>2.24E-2</v>
      </c>
      <c r="P172">
        <v>1</v>
      </c>
      <c r="R172">
        <v>3.8452500000000001</v>
      </c>
      <c r="S172">
        <v>16.0532</v>
      </c>
      <c r="T172">
        <v>2.24E-2</v>
      </c>
      <c r="U172">
        <v>1</v>
      </c>
      <c r="W172">
        <v>-3.0188499999999996</v>
      </c>
      <c r="X172">
        <v>-15.226800000000001</v>
      </c>
      <c r="Y172">
        <v>2.24E-2</v>
      </c>
      <c r="Z172">
        <v>1</v>
      </c>
      <c r="AB172">
        <v>-3.0188499999999996</v>
      </c>
      <c r="AC172">
        <v>-12.546800000000001</v>
      </c>
      <c r="AD172">
        <v>2.24E-2</v>
      </c>
      <c r="AE172">
        <v>1</v>
      </c>
      <c r="AG172">
        <v>-3.0188499999999996</v>
      </c>
      <c r="AH172">
        <v>13.373200000000001</v>
      </c>
      <c r="AI172">
        <v>2.24E-2</v>
      </c>
      <c r="AJ172">
        <v>1</v>
      </c>
      <c r="AL172">
        <v>-3.0188499999999996</v>
      </c>
      <c r="AM172">
        <v>16.0532</v>
      </c>
      <c r="AN172">
        <v>2.24E-2</v>
      </c>
      <c r="AO172">
        <v>1</v>
      </c>
    </row>
    <row r="173" spans="1:41">
      <c r="A173" s="167">
        <v>44</v>
      </c>
      <c r="B173" s="60">
        <v>1</v>
      </c>
      <c r="C173">
        <v>3.8070750000000002</v>
      </c>
      <c r="D173">
        <v>-16.0532</v>
      </c>
      <c r="E173">
        <v>2.24E-2</v>
      </c>
      <c r="F173">
        <v>1</v>
      </c>
      <c r="H173">
        <v>3.8070750000000002</v>
      </c>
      <c r="I173">
        <v>-13.373200000000001</v>
      </c>
      <c r="J173">
        <v>2.24E-2</v>
      </c>
      <c r="K173">
        <v>1</v>
      </c>
      <c r="M173">
        <v>3.8070750000000002</v>
      </c>
      <c r="N173">
        <v>12.546800000000001</v>
      </c>
      <c r="O173">
        <v>2.24E-2</v>
      </c>
      <c r="P173">
        <v>1</v>
      </c>
      <c r="R173">
        <v>3.8070750000000002</v>
      </c>
      <c r="S173">
        <v>15.226800000000001</v>
      </c>
      <c r="T173">
        <v>2.24E-2</v>
      </c>
      <c r="U173">
        <v>1</v>
      </c>
      <c r="W173">
        <v>-2.9806749999999997</v>
      </c>
      <c r="X173">
        <v>-16.0532</v>
      </c>
      <c r="Y173">
        <v>2.24E-2</v>
      </c>
      <c r="Z173">
        <v>1</v>
      </c>
      <c r="AB173">
        <v>-2.9806749999999997</v>
      </c>
      <c r="AC173">
        <v>-13.373200000000001</v>
      </c>
      <c r="AD173">
        <v>2.24E-2</v>
      </c>
      <c r="AE173">
        <v>1</v>
      </c>
      <c r="AG173">
        <v>-2.9806749999999997</v>
      </c>
      <c r="AH173">
        <v>12.546800000000001</v>
      </c>
      <c r="AI173">
        <v>2.24E-2</v>
      </c>
      <c r="AJ173">
        <v>1</v>
      </c>
      <c r="AL173">
        <v>-2.9806749999999997</v>
      </c>
      <c r="AM173">
        <v>15.226800000000001</v>
      </c>
      <c r="AN173">
        <v>2.24E-2</v>
      </c>
      <c r="AO173">
        <v>1</v>
      </c>
    </row>
    <row r="174" spans="1:41">
      <c r="A174" s="168"/>
      <c r="B174" s="62">
        <v>2</v>
      </c>
      <c r="C174">
        <v>2.9806749999999997</v>
      </c>
      <c r="D174">
        <v>-16.0532</v>
      </c>
      <c r="E174">
        <v>2.24E-2</v>
      </c>
      <c r="F174">
        <v>1</v>
      </c>
      <c r="H174">
        <v>2.9806749999999997</v>
      </c>
      <c r="I174">
        <v>-13.373200000000001</v>
      </c>
      <c r="J174">
        <v>2.24E-2</v>
      </c>
      <c r="K174">
        <v>1</v>
      </c>
      <c r="M174">
        <v>2.9806749999999997</v>
      </c>
      <c r="N174">
        <v>12.546800000000001</v>
      </c>
      <c r="O174">
        <v>2.24E-2</v>
      </c>
      <c r="P174">
        <v>1</v>
      </c>
      <c r="R174">
        <v>2.9806749999999997</v>
      </c>
      <c r="S174">
        <v>15.226800000000001</v>
      </c>
      <c r="T174">
        <v>2.24E-2</v>
      </c>
      <c r="U174">
        <v>1</v>
      </c>
      <c r="W174">
        <v>-3.8070750000000002</v>
      </c>
      <c r="X174">
        <v>-16.0532</v>
      </c>
      <c r="Y174">
        <v>2.24E-2</v>
      </c>
      <c r="Z174">
        <v>1</v>
      </c>
      <c r="AB174">
        <v>-3.8070750000000002</v>
      </c>
      <c r="AC174">
        <v>-13.373200000000001</v>
      </c>
      <c r="AD174">
        <v>2.24E-2</v>
      </c>
      <c r="AE174">
        <v>1</v>
      </c>
      <c r="AG174">
        <v>-3.8070750000000002</v>
      </c>
      <c r="AH174">
        <v>12.546800000000001</v>
      </c>
      <c r="AI174">
        <v>2.24E-2</v>
      </c>
      <c r="AJ174">
        <v>1</v>
      </c>
      <c r="AL174">
        <v>-3.8070750000000002</v>
      </c>
      <c r="AM174">
        <v>15.226800000000001</v>
      </c>
      <c r="AN174">
        <v>2.24E-2</v>
      </c>
      <c r="AO174">
        <v>1</v>
      </c>
    </row>
    <row r="175" spans="1:41">
      <c r="A175" s="168"/>
      <c r="B175" s="62">
        <v>3</v>
      </c>
      <c r="C175">
        <v>2.9806749999999997</v>
      </c>
      <c r="D175">
        <v>-15.226800000000001</v>
      </c>
      <c r="E175">
        <v>2.24E-2</v>
      </c>
      <c r="F175">
        <v>1</v>
      </c>
      <c r="H175">
        <v>2.9806749999999997</v>
      </c>
      <c r="I175">
        <v>-12.546800000000001</v>
      </c>
      <c r="J175">
        <v>2.24E-2</v>
      </c>
      <c r="K175">
        <v>1</v>
      </c>
      <c r="M175">
        <v>2.9806749999999997</v>
      </c>
      <c r="N175">
        <v>13.373200000000001</v>
      </c>
      <c r="O175">
        <v>2.24E-2</v>
      </c>
      <c r="P175">
        <v>1</v>
      </c>
      <c r="R175">
        <v>2.9806749999999997</v>
      </c>
      <c r="S175">
        <v>16.0532</v>
      </c>
      <c r="T175">
        <v>2.24E-2</v>
      </c>
      <c r="U175">
        <v>1</v>
      </c>
      <c r="W175">
        <v>-3.8070750000000002</v>
      </c>
      <c r="X175">
        <v>-15.226800000000001</v>
      </c>
      <c r="Y175">
        <v>2.24E-2</v>
      </c>
      <c r="Z175">
        <v>1</v>
      </c>
      <c r="AB175">
        <v>-3.8070750000000002</v>
      </c>
      <c r="AC175">
        <v>-12.546800000000001</v>
      </c>
      <c r="AD175">
        <v>2.24E-2</v>
      </c>
      <c r="AE175">
        <v>1</v>
      </c>
      <c r="AG175">
        <v>-3.8070750000000002</v>
      </c>
      <c r="AH175">
        <v>13.373200000000001</v>
      </c>
      <c r="AI175">
        <v>2.24E-2</v>
      </c>
      <c r="AJ175">
        <v>1</v>
      </c>
      <c r="AL175">
        <v>-3.8070750000000002</v>
      </c>
      <c r="AM175">
        <v>16.0532</v>
      </c>
      <c r="AN175">
        <v>2.24E-2</v>
      </c>
      <c r="AO175">
        <v>1</v>
      </c>
    </row>
    <row r="176" spans="1:41">
      <c r="A176" s="169"/>
      <c r="B176" s="64">
        <v>4</v>
      </c>
      <c r="C176">
        <v>3.8070750000000002</v>
      </c>
      <c r="D176">
        <v>-15.226800000000001</v>
      </c>
      <c r="E176">
        <v>2.24E-2</v>
      </c>
      <c r="F176">
        <v>1</v>
      </c>
      <c r="H176">
        <v>3.8070750000000002</v>
      </c>
      <c r="I176">
        <v>-12.546800000000001</v>
      </c>
      <c r="J176">
        <v>2.24E-2</v>
      </c>
      <c r="K176">
        <v>1</v>
      </c>
      <c r="M176">
        <v>3.8070750000000002</v>
      </c>
      <c r="N176">
        <v>13.373200000000001</v>
      </c>
      <c r="O176">
        <v>2.24E-2</v>
      </c>
      <c r="P176">
        <v>1</v>
      </c>
      <c r="R176">
        <v>3.8070750000000002</v>
      </c>
      <c r="S176">
        <v>16.0532</v>
      </c>
      <c r="T176">
        <v>2.24E-2</v>
      </c>
      <c r="U176">
        <v>1</v>
      </c>
      <c r="W176">
        <v>-2.9806749999999997</v>
      </c>
      <c r="X176">
        <v>-15.226800000000001</v>
      </c>
      <c r="Y176">
        <v>2.24E-2</v>
      </c>
      <c r="Z176">
        <v>1</v>
      </c>
      <c r="AB176">
        <v>-2.9806749999999997</v>
      </c>
      <c r="AC176">
        <v>-12.546800000000001</v>
      </c>
      <c r="AD176">
        <v>2.24E-2</v>
      </c>
      <c r="AE176">
        <v>1</v>
      </c>
      <c r="AG176">
        <v>-2.9806749999999997</v>
      </c>
      <c r="AH176">
        <v>13.373200000000001</v>
      </c>
      <c r="AI176">
        <v>2.24E-2</v>
      </c>
      <c r="AJ176">
        <v>1</v>
      </c>
      <c r="AL176">
        <v>-2.9806749999999997</v>
      </c>
      <c r="AM176">
        <v>16.0532</v>
      </c>
      <c r="AN176">
        <v>2.24E-2</v>
      </c>
      <c r="AO176">
        <v>1</v>
      </c>
    </row>
    <row r="177" spans="1:41">
      <c r="A177" s="168">
        <v>45</v>
      </c>
      <c r="B177" s="62">
        <v>1</v>
      </c>
      <c r="C177">
        <v>3.7725</v>
      </c>
      <c r="D177">
        <v>-16.0532</v>
      </c>
      <c r="E177">
        <v>2.24E-2</v>
      </c>
      <c r="F177">
        <v>1</v>
      </c>
      <c r="H177">
        <v>3.7725</v>
      </c>
      <c r="I177">
        <v>-13.373200000000001</v>
      </c>
      <c r="J177">
        <v>2.24E-2</v>
      </c>
      <c r="K177">
        <v>1</v>
      </c>
      <c r="M177">
        <v>3.7725</v>
      </c>
      <c r="N177">
        <v>12.546800000000001</v>
      </c>
      <c r="O177">
        <v>2.24E-2</v>
      </c>
      <c r="P177">
        <v>1</v>
      </c>
      <c r="R177">
        <v>3.7725</v>
      </c>
      <c r="S177">
        <v>15.226800000000001</v>
      </c>
      <c r="T177">
        <v>2.24E-2</v>
      </c>
      <c r="U177">
        <v>1</v>
      </c>
      <c r="W177">
        <v>-2.9461000000000004</v>
      </c>
      <c r="X177">
        <v>-16.0532</v>
      </c>
      <c r="Y177">
        <v>2.24E-2</v>
      </c>
      <c r="Z177">
        <v>1</v>
      </c>
      <c r="AB177">
        <v>-2.9461000000000004</v>
      </c>
      <c r="AC177">
        <v>-13.373200000000001</v>
      </c>
      <c r="AD177">
        <v>2.24E-2</v>
      </c>
      <c r="AE177">
        <v>1</v>
      </c>
      <c r="AG177">
        <v>-2.9461000000000004</v>
      </c>
      <c r="AH177">
        <v>12.546800000000001</v>
      </c>
      <c r="AI177">
        <v>2.24E-2</v>
      </c>
      <c r="AJ177">
        <v>1</v>
      </c>
      <c r="AL177">
        <v>-2.9461000000000004</v>
      </c>
      <c r="AM177">
        <v>15.226800000000001</v>
      </c>
      <c r="AN177">
        <v>2.24E-2</v>
      </c>
      <c r="AO177">
        <v>1</v>
      </c>
    </row>
    <row r="178" spans="1:41">
      <c r="A178" s="168"/>
      <c r="B178" s="62">
        <v>2</v>
      </c>
      <c r="C178">
        <v>2.9461000000000004</v>
      </c>
      <c r="D178">
        <v>-16.0532</v>
      </c>
      <c r="E178">
        <v>2.24E-2</v>
      </c>
      <c r="F178">
        <v>1</v>
      </c>
      <c r="H178">
        <v>2.9461000000000004</v>
      </c>
      <c r="I178">
        <v>-13.373200000000001</v>
      </c>
      <c r="J178">
        <v>2.24E-2</v>
      </c>
      <c r="K178">
        <v>1</v>
      </c>
      <c r="M178">
        <v>2.9461000000000004</v>
      </c>
      <c r="N178">
        <v>12.546800000000001</v>
      </c>
      <c r="O178">
        <v>2.24E-2</v>
      </c>
      <c r="P178">
        <v>1</v>
      </c>
      <c r="R178">
        <v>2.9461000000000004</v>
      </c>
      <c r="S178">
        <v>15.226800000000001</v>
      </c>
      <c r="T178">
        <v>2.24E-2</v>
      </c>
      <c r="U178">
        <v>1</v>
      </c>
      <c r="W178">
        <v>-3.7725</v>
      </c>
      <c r="X178">
        <v>-16.0532</v>
      </c>
      <c r="Y178">
        <v>2.24E-2</v>
      </c>
      <c r="Z178">
        <v>1</v>
      </c>
      <c r="AB178">
        <v>-3.7725</v>
      </c>
      <c r="AC178">
        <v>-13.373200000000001</v>
      </c>
      <c r="AD178">
        <v>2.24E-2</v>
      </c>
      <c r="AE178">
        <v>1</v>
      </c>
      <c r="AG178">
        <v>-3.7725</v>
      </c>
      <c r="AH178">
        <v>12.546800000000001</v>
      </c>
      <c r="AI178">
        <v>2.24E-2</v>
      </c>
      <c r="AJ178">
        <v>1</v>
      </c>
      <c r="AL178">
        <v>-3.7725</v>
      </c>
      <c r="AM178">
        <v>15.226800000000001</v>
      </c>
      <c r="AN178">
        <v>2.24E-2</v>
      </c>
      <c r="AO178">
        <v>1</v>
      </c>
    </row>
    <row r="179" spans="1:41">
      <c r="A179" s="168"/>
      <c r="B179" s="62">
        <v>3</v>
      </c>
      <c r="C179">
        <v>2.9461000000000004</v>
      </c>
      <c r="D179">
        <v>-15.226800000000001</v>
      </c>
      <c r="E179">
        <v>2.24E-2</v>
      </c>
      <c r="F179">
        <v>1</v>
      </c>
      <c r="H179">
        <v>2.9461000000000004</v>
      </c>
      <c r="I179">
        <v>-12.546800000000001</v>
      </c>
      <c r="J179">
        <v>2.24E-2</v>
      </c>
      <c r="K179">
        <v>1</v>
      </c>
      <c r="M179">
        <v>2.9461000000000004</v>
      </c>
      <c r="N179">
        <v>13.373200000000001</v>
      </c>
      <c r="O179">
        <v>2.24E-2</v>
      </c>
      <c r="P179">
        <v>1</v>
      </c>
      <c r="R179">
        <v>2.9461000000000004</v>
      </c>
      <c r="S179">
        <v>16.0532</v>
      </c>
      <c r="T179">
        <v>2.24E-2</v>
      </c>
      <c r="U179">
        <v>1</v>
      </c>
      <c r="W179">
        <v>-3.7725</v>
      </c>
      <c r="X179">
        <v>-15.226800000000001</v>
      </c>
      <c r="Y179">
        <v>2.24E-2</v>
      </c>
      <c r="Z179">
        <v>1</v>
      </c>
      <c r="AB179">
        <v>-3.7725</v>
      </c>
      <c r="AC179">
        <v>-12.546800000000001</v>
      </c>
      <c r="AD179">
        <v>2.24E-2</v>
      </c>
      <c r="AE179">
        <v>1</v>
      </c>
      <c r="AG179">
        <v>-3.7725</v>
      </c>
      <c r="AH179">
        <v>13.373200000000001</v>
      </c>
      <c r="AI179">
        <v>2.24E-2</v>
      </c>
      <c r="AJ179">
        <v>1</v>
      </c>
      <c r="AL179">
        <v>-3.7725</v>
      </c>
      <c r="AM179">
        <v>16.0532</v>
      </c>
      <c r="AN179">
        <v>2.24E-2</v>
      </c>
      <c r="AO179">
        <v>1</v>
      </c>
    </row>
    <row r="180" spans="1:41">
      <c r="A180" s="168"/>
      <c r="B180" s="62">
        <v>4</v>
      </c>
      <c r="C180">
        <v>3.7725</v>
      </c>
      <c r="D180">
        <v>-15.226800000000001</v>
      </c>
      <c r="E180">
        <v>2.24E-2</v>
      </c>
      <c r="F180">
        <v>1</v>
      </c>
      <c r="H180">
        <v>3.7725</v>
      </c>
      <c r="I180">
        <v>-12.546800000000001</v>
      </c>
      <c r="J180">
        <v>2.24E-2</v>
      </c>
      <c r="K180">
        <v>1</v>
      </c>
      <c r="M180">
        <v>3.7725</v>
      </c>
      <c r="N180">
        <v>13.373200000000001</v>
      </c>
      <c r="O180">
        <v>2.24E-2</v>
      </c>
      <c r="P180">
        <v>1</v>
      </c>
      <c r="R180">
        <v>3.7725</v>
      </c>
      <c r="S180">
        <v>16.0532</v>
      </c>
      <c r="T180">
        <v>2.24E-2</v>
      </c>
      <c r="U180">
        <v>1</v>
      </c>
      <c r="W180">
        <v>-2.9461000000000004</v>
      </c>
      <c r="X180">
        <v>-15.226800000000001</v>
      </c>
      <c r="Y180">
        <v>2.24E-2</v>
      </c>
      <c r="Z180">
        <v>1</v>
      </c>
      <c r="AB180">
        <v>-2.9461000000000004</v>
      </c>
      <c r="AC180">
        <v>-12.546800000000001</v>
      </c>
      <c r="AD180">
        <v>2.24E-2</v>
      </c>
      <c r="AE180">
        <v>1</v>
      </c>
      <c r="AG180">
        <v>-2.9461000000000004</v>
      </c>
      <c r="AH180">
        <v>13.373200000000001</v>
      </c>
      <c r="AI180">
        <v>2.24E-2</v>
      </c>
      <c r="AJ180">
        <v>1</v>
      </c>
      <c r="AL180">
        <v>-2.9461000000000004</v>
      </c>
      <c r="AM180">
        <v>16.0532</v>
      </c>
      <c r="AN180">
        <v>2.24E-2</v>
      </c>
      <c r="AO180">
        <v>1</v>
      </c>
    </row>
    <row r="181" spans="1:41">
      <c r="A181" s="167">
        <v>46</v>
      </c>
      <c r="B181" s="60">
        <v>1</v>
      </c>
      <c r="C181">
        <v>3.7549250000000001</v>
      </c>
      <c r="D181">
        <v>-16.0532</v>
      </c>
      <c r="E181">
        <v>2.24E-2</v>
      </c>
      <c r="F181">
        <v>1</v>
      </c>
      <c r="H181">
        <v>3.7549250000000001</v>
      </c>
      <c r="I181">
        <v>-13.373200000000001</v>
      </c>
      <c r="J181">
        <v>2.24E-2</v>
      </c>
      <c r="K181">
        <v>1</v>
      </c>
      <c r="M181">
        <v>3.7549250000000001</v>
      </c>
      <c r="N181">
        <v>12.546800000000001</v>
      </c>
      <c r="O181">
        <v>2.24E-2</v>
      </c>
      <c r="P181">
        <v>1</v>
      </c>
      <c r="R181">
        <v>3.7549250000000001</v>
      </c>
      <c r="S181">
        <v>15.226800000000001</v>
      </c>
      <c r="T181">
        <v>2.24E-2</v>
      </c>
      <c r="U181">
        <v>1</v>
      </c>
      <c r="W181">
        <v>-2.9285249999999996</v>
      </c>
      <c r="X181">
        <v>-16.0532</v>
      </c>
      <c r="Y181">
        <v>2.24E-2</v>
      </c>
      <c r="Z181">
        <v>1</v>
      </c>
      <c r="AB181">
        <v>-2.9285249999999996</v>
      </c>
      <c r="AC181">
        <v>-13.373200000000001</v>
      </c>
      <c r="AD181">
        <v>2.24E-2</v>
      </c>
      <c r="AE181">
        <v>1</v>
      </c>
      <c r="AG181">
        <v>-2.9285249999999996</v>
      </c>
      <c r="AH181">
        <v>12.546800000000001</v>
      </c>
      <c r="AI181">
        <v>2.24E-2</v>
      </c>
      <c r="AJ181">
        <v>1</v>
      </c>
      <c r="AL181">
        <v>-2.9285249999999996</v>
      </c>
      <c r="AM181">
        <v>15.226800000000001</v>
      </c>
      <c r="AN181">
        <v>2.24E-2</v>
      </c>
      <c r="AO181">
        <v>1</v>
      </c>
    </row>
    <row r="182" spans="1:41">
      <c r="A182" s="168"/>
      <c r="B182" s="62">
        <v>2</v>
      </c>
      <c r="C182">
        <v>2.9285249999999996</v>
      </c>
      <c r="D182">
        <v>-16.0532</v>
      </c>
      <c r="E182">
        <v>2.24E-2</v>
      </c>
      <c r="F182">
        <v>1</v>
      </c>
      <c r="H182">
        <v>2.9285249999999996</v>
      </c>
      <c r="I182">
        <v>-13.373200000000001</v>
      </c>
      <c r="J182">
        <v>2.24E-2</v>
      </c>
      <c r="K182">
        <v>1</v>
      </c>
      <c r="M182">
        <v>2.9285249999999996</v>
      </c>
      <c r="N182">
        <v>12.546800000000001</v>
      </c>
      <c r="O182">
        <v>2.24E-2</v>
      </c>
      <c r="P182">
        <v>1</v>
      </c>
      <c r="R182">
        <v>2.9285249999999996</v>
      </c>
      <c r="S182">
        <v>15.226800000000001</v>
      </c>
      <c r="T182">
        <v>2.24E-2</v>
      </c>
      <c r="U182">
        <v>1</v>
      </c>
      <c r="W182">
        <v>-3.7549250000000001</v>
      </c>
      <c r="X182">
        <v>-16.0532</v>
      </c>
      <c r="Y182">
        <v>2.24E-2</v>
      </c>
      <c r="Z182">
        <v>1</v>
      </c>
      <c r="AB182">
        <v>-3.7549250000000001</v>
      </c>
      <c r="AC182">
        <v>-13.373200000000001</v>
      </c>
      <c r="AD182">
        <v>2.24E-2</v>
      </c>
      <c r="AE182">
        <v>1</v>
      </c>
      <c r="AG182">
        <v>-3.7549250000000001</v>
      </c>
      <c r="AH182">
        <v>12.546800000000001</v>
      </c>
      <c r="AI182">
        <v>2.24E-2</v>
      </c>
      <c r="AJ182">
        <v>1</v>
      </c>
      <c r="AL182">
        <v>-3.7549250000000001</v>
      </c>
      <c r="AM182">
        <v>15.226800000000001</v>
      </c>
      <c r="AN182">
        <v>2.24E-2</v>
      </c>
      <c r="AO182">
        <v>1</v>
      </c>
    </row>
    <row r="183" spans="1:41">
      <c r="A183" s="168"/>
      <c r="B183" s="62">
        <v>3</v>
      </c>
      <c r="C183">
        <v>2.9285249999999996</v>
      </c>
      <c r="D183">
        <v>-15.226800000000001</v>
      </c>
      <c r="E183">
        <v>2.24E-2</v>
      </c>
      <c r="F183">
        <v>1</v>
      </c>
      <c r="H183">
        <v>2.9285249999999996</v>
      </c>
      <c r="I183">
        <v>-12.546800000000001</v>
      </c>
      <c r="J183">
        <v>2.24E-2</v>
      </c>
      <c r="K183">
        <v>1</v>
      </c>
      <c r="M183">
        <v>2.9285249999999996</v>
      </c>
      <c r="N183">
        <v>13.373200000000001</v>
      </c>
      <c r="O183">
        <v>2.24E-2</v>
      </c>
      <c r="P183">
        <v>1</v>
      </c>
      <c r="R183">
        <v>2.9285249999999996</v>
      </c>
      <c r="S183">
        <v>16.0532</v>
      </c>
      <c r="T183">
        <v>2.24E-2</v>
      </c>
      <c r="U183">
        <v>1</v>
      </c>
      <c r="W183">
        <v>-3.7549250000000001</v>
      </c>
      <c r="X183">
        <v>-15.226800000000001</v>
      </c>
      <c r="Y183">
        <v>2.24E-2</v>
      </c>
      <c r="Z183">
        <v>1</v>
      </c>
      <c r="AB183">
        <v>-3.7549250000000001</v>
      </c>
      <c r="AC183">
        <v>-12.546800000000001</v>
      </c>
      <c r="AD183">
        <v>2.24E-2</v>
      </c>
      <c r="AE183">
        <v>1</v>
      </c>
      <c r="AG183">
        <v>-3.7549250000000001</v>
      </c>
      <c r="AH183">
        <v>13.373200000000001</v>
      </c>
      <c r="AI183">
        <v>2.24E-2</v>
      </c>
      <c r="AJ183">
        <v>1</v>
      </c>
      <c r="AL183">
        <v>-3.7549250000000001</v>
      </c>
      <c r="AM183">
        <v>16.0532</v>
      </c>
      <c r="AN183">
        <v>2.24E-2</v>
      </c>
      <c r="AO183">
        <v>1</v>
      </c>
    </row>
    <row r="184" spans="1:41">
      <c r="A184" s="169"/>
      <c r="B184" s="64">
        <v>4</v>
      </c>
      <c r="C184">
        <v>3.7549250000000001</v>
      </c>
      <c r="D184">
        <v>-15.226800000000001</v>
      </c>
      <c r="E184">
        <v>2.24E-2</v>
      </c>
      <c r="F184">
        <v>1</v>
      </c>
      <c r="H184">
        <v>3.7549250000000001</v>
      </c>
      <c r="I184">
        <v>-12.546800000000001</v>
      </c>
      <c r="J184">
        <v>2.24E-2</v>
      </c>
      <c r="K184">
        <v>1</v>
      </c>
      <c r="M184">
        <v>3.7549250000000001</v>
      </c>
      <c r="N184">
        <v>13.373200000000001</v>
      </c>
      <c r="O184">
        <v>2.24E-2</v>
      </c>
      <c r="P184">
        <v>1</v>
      </c>
      <c r="R184">
        <v>3.7549250000000001</v>
      </c>
      <c r="S184">
        <v>16.0532</v>
      </c>
      <c r="T184">
        <v>2.24E-2</v>
      </c>
      <c r="U184">
        <v>1</v>
      </c>
      <c r="W184">
        <v>-2.9285249999999996</v>
      </c>
      <c r="X184">
        <v>-15.226800000000001</v>
      </c>
      <c r="Y184">
        <v>2.24E-2</v>
      </c>
      <c r="Z184">
        <v>1</v>
      </c>
      <c r="AB184">
        <v>-2.9285249999999996</v>
      </c>
      <c r="AC184">
        <v>-12.546800000000001</v>
      </c>
      <c r="AD184">
        <v>2.24E-2</v>
      </c>
      <c r="AE184">
        <v>1</v>
      </c>
      <c r="AG184">
        <v>-2.9285249999999996</v>
      </c>
      <c r="AH184">
        <v>13.373200000000001</v>
      </c>
      <c r="AI184">
        <v>2.24E-2</v>
      </c>
      <c r="AJ184">
        <v>1</v>
      </c>
      <c r="AL184">
        <v>-2.9285249999999996</v>
      </c>
      <c r="AM184">
        <v>16.0532</v>
      </c>
      <c r="AN184">
        <v>2.24E-2</v>
      </c>
      <c r="AO184">
        <v>1</v>
      </c>
    </row>
    <row r="187" spans="1:41">
      <c r="C187" s="76">
        <v>1</v>
      </c>
    </row>
    <row r="188" spans="1:41">
      <c r="C188" s="36">
        <f>C1</f>
        <v>7.6698749999999993</v>
      </c>
      <c r="D188" s="36">
        <f t="shared" ref="D188:F188" si="0">D1</f>
        <v>-16.0532</v>
      </c>
      <c r="E188" s="36">
        <f t="shared" si="0"/>
        <v>2.24E-2</v>
      </c>
      <c r="F188" s="36">
        <f t="shared" si="0"/>
        <v>1</v>
      </c>
    </row>
    <row r="189" spans="1:41">
      <c r="C189" s="36">
        <f t="shared" ref="C189:F189" si="1">C2</f>
        <v>6.8434749999999998</v>
      </c>
      <c r="D189" s="36">
        <f t="shared" si="1"/>
        <v>-16.0532</v>
      </c>
      <c r="E189" s="36">
        <f t="shared" si="1"/>
        <v>2.24E-2</v>
      </c>
      <c r="F189" s="36">
        <f t="shared" si="1"/>
        <v>1</v>
      </c>
    </row>
    <row r="190" spans="1:41">
      <c r="C190" s="36">
        <f t="shared" ref="C190:F190" si="2">C3</f>
        <v>6.8434749999999998</v>
      </c>
      <c r="D190" s="36">
        <f t="shared" si="2"/>
        <v>-15.226800000000001</v>
      </c>
      <c r="E190" s="36">
        <f t="shared" si="2"/>
        <v>2.24E-2</v>
      </c>
      <c r="F190" s="36">
        <f t="shared" si="2"/>
        <v>1</v>
      </c>
    </row>
    <row r="191" spans="1:41">
      <c r="C191" s="36">
        <f t="shared" ref="C191:F191" si="3">C4</f>
        <v>7.6698749999999993</v>
      </c>
      <c r="D191" s="36">
        <f t="shared" si="3"/>
        <v>-15.226800000000001</v>
      </c>
      <c r="E191" s="36">
        <f t="shared" si="3"/>
        <v>2.24E-2</v>
      </c>
      <c r="F191" s="36">
        <f t="shared" si="3"/>
        <v>1</v>
      </c>
    </row>
    <row r="192" spans="1:41">
      <c r="C192" s="75">
        <f>H1</f>
        <v>7.6698749999999993</v>
      </c>
      <c r="D192" s="75">
        <f t="shared" ref="D192:F192" si="4">I1</f>
        <v>-13.373200000000001</v>
      </c>
      <c r="E192" s="75">
        <f t="shared" si="4"/>
        <v>2.24E-2</v>
      </c>
      <c r="F192" s="75">
        <f t="shared" si="4"/>
        <v>1</v>
      </c>
    </row>
    <row r="193" spans="3:6">
      <c r="C193" s="75">
        <f t="shared" ref="C193:C195" si="5">H2</f>
        <v>6.8434749999999998</v>
      </c>
      <c r="D193" s="75">
        <f t="shared" ref="D193:D195" si="6">I2</f>
        <v>-13.373200000000001</v>
      </c>
      <c r="E193" s="75">
        <f t="shared" ref="E193:E195" si="7">J2</f>
        <v>2.24E-2</v>
      </c>
      <c r="F193" s="75">
        <f t="shared" ref="F193:F195" si="8">K2</f>
        <v>1</v>
      </c>
    </row>
    <row r="194" spans="3:6">
      <c r="C194" s="75">
        <f t="shared" si="5"/>
        <v>6.8434749999999998</v>
      </c>
      <c r="D194" s="75">
        <f t="shared" si="6"/>
        <v>-12.546800000000001</v>
      </c>
      <c r="E194" s="75">
        <f t="shared" si="7"/>
        <v>2.24E-2</v>
      </c>
      <c r="F194" s="75">
        <f t="shared" si="8"/>
        <v>1</v>
      </c>
    </row>
    <row r="195" spans="3:6">
      <c r="C195" s="75">
        <f t="shared" si="5"/>
        <v>7.6698749999999993</v>
      </c>
      <c r="D195" s="75">
        <f t="shared" si="6"/>
        <v>-12.546800000000001</v>
      </c>
      <c r="E195" s="75">
        <f t="shared" si="7"/>
        <v>2.24E-2</v>
      </c>
      <c r="F195" s="75">
        <f t="shared" si="8"/>
        <v>1</v>
      </c>
    </row>
    <row r="196" spans="3:6">
      <c r="C196" s="70">
        <f>M1</f>
        <v>7.6698749999999993</v>
      </c>
      <c r="D196" s="70">
        <f t="shared" ref="D196:F196" si="9">N1</f>
        <v>12.546800000000001</v>
      </c>
      <c r="E196" s="70">
        <f t="shared" si="9"/>
        <v>2.24E-2</v>
      </c>
      <c r="F196" s="70">
        <f t="shared" si="9"/>
        <v>1</v>
      </c>
    </row>
    <row r="197" spans="3:6">
      <c r="C197" s="70">
        <f t="shared" ref="C197:C199" si="10">M2</f>
        <v>6.8434749999999998</v>
      </c>
      <c r="D197" s="70">
        <f t="shared" ref="D197:D199" si="11">N2</f>
        <v>12.546800000000001</v>
      </c>
      <c r="E197" s="70">
        <f t="shared" ref="E197:E199" si="12">O2</f>
        <v>2.24E-2</v>
      </c>
      <c r="F197" s="70">
        <f t="shared" ref="F197:F199" si="13">P2</f>
        <v>1</v>
      </c>
    </row>
    <row r="198" spans="3:6">
      <c r="C198" s="70">
        <f t="shared" si="10"/>
        <v>6.8434749999999998</v>
      </c>
      <c r="D198" s="70">
        <f t="shared" si="11"/>
        <v>13.373200000000001</v>
      </c>
      <c r="E198" s="70">
        <f t="shared" si="12"/>
        <v>2.24E-2</v>
      </c>
      <c r="F198" s="70">
        <f t="shared" si="13"/>
        <v>1</v>
      </c>
    </row>
    <row r="199" spans="3:6">
      <c r="C199" s="70">
        <f t="shared" si="10"/>
        <v>7.6698749999999993</v>
      </c>
      <c r="D199" s="70">
        <f t="shared" si="11"/>
        <v>13.373200000000001</v>
      </c>
      <c r="E199" s="70">
        <f t="shared" si="12"/>
        <v>2.24E-2</v>
      </c>
      <c r="F199" s="70">
        <f t="shared" si="13"/>
        <v>1</v>
      </c>
    </row>
    <row r="200" spans="3:6">
      <c r="C200" s="69">
        <f>R1</f>
        <v>7.6698749999999993</v>
      </c>
      <c r="D200" s="69">
        <f t="shared" ref="D200:F200" si="14">S1</f>
        <v>15.226800000000001</v>
      </c>
      <c r="E200" s="69">
        <f t="shared" si="14"/>
        <v>2.24E-2</v>
      </c>
      <c r="F200" s="69">
        <f t="shared" si="14"/>
        <v>1</v>
      </c>
    </row>
    <row r="201" spans="3:6">
      <c r="C201" s="69">
        <f t="shared" ref="C201:C203" si="15">R2</f>
        <v>6.8434749999999998</v>
      </c>
      <c r="D201" s="69">
        <f t="shared" ref="D201:D203" si="16">S2</f>
        <v>15.226800000000001</v>
      </c>
      <c r="E201" s="69">
        <f t="shared" ref="E201:E203" si="17">T2</f>
        <v>2.24E-2</v>
      </c>
      <c r="F201" s="69">
        <f t="shared" ref="F201:F203" si="18">U2</f>
        <v>1</v>
      </c>
    </row>
    <row r="202" spans="3:6">
      <c r="C202" s="69">
        <f t="shared" si="15"/>
        <v>6.8434749999999998</v>
      </c>
      <c r="D202" s="69">
        <f t="shared" si="16"/>
        <v>16.0532</v>
      </c>
      <c r="E202" s="69">
        <f t="shared" si="17"/>
        <v>2.24E-2</v>
      </c>
      <c r="F202" s="69">
        <f t="shared" si="18"/>
        <v>1</v>
      </c>
    </row>
    <row r="203" spans="3:6">
      <c r="C203" s="69">
        <f t="shared" si="15"/>
        <v>7.6698749999999993</v>
      </c>
      <c r="D203" s="69">
        <f t="shared" si="16"/>
        <v>16.0532</v>
      </c>
      <c r="E203" s="69">
        <f t="shared" si="17"/>
        <v>2.24E-2</v>
      </c>
      <c r="F203" s="69">
        <f t="shared" si="18"/>
        <v>1</v>
      </c>
    </row>
    <row r="204" spans="3:6">
      <c r="C204" s="71">
        <f>W1</f>
        <v>-7.1350749999999996</v>
      </c>
      <c r="D204" s="71">
        <f t="shared" ref="D204:F204" si="19">X1</f>
        <v>-15.761600000000001</v>
      </c>
      <c r="E204" s="71">
        <f t="shared" si="19"/>
        <v>3.04E-2</v>
      </c>
      <c r="F204" s="71">
        <f t="shared" si="19"/>
        <v>1</v>
      </c>
    </row>
    <row r="205" spans="3:6">
      <c r="C205" s="71">
        <f t="shared" ref="C205:C207" si="20">W2</f>
        <v>-7.3782749999999995</v>
      </c>
      <c r="D205" s="71">
        <f t="shared" ref="D205:D207" si="21">X2</f>
        <v>-15.761600000000001</v>
      </c>
      <c r="E205" s="71">
        <f t="shared" ref="E205:E207" si="22">Y2</f>
        <v>3.04E-2</v>
      </c>
      <c r="F205" s="71">
        <f t="shared" ref="F205:F207" si="23">Z2</f>
        <v>1</v>
      </c>
    </row>
    <row r="206" spans="3:6">
      <c r="C206" s="71">
        <f t="shared" si="20"/>
        <v>-7.3782749999999995</v>
      </c>
      <c r="D206" s="71">
        <f t="shared" si="21"/>
        <v>-15.5184</v>
      </c>
      <c r="E206" s="71">
        <f t="shared" si="22"/>
        <v>3.04E-2</v>
      </c>
      <c r="F206" s="71">
        <f t="shared" si="23"/>
        <v>1</v>
      </c>
    </row>
    <row r="207" spans="3:6">
      <c r="C207" s="71">
        <f t="shared" si="20"/>
        <v>-7.1350749999999996</v>
      </c>
      <c r="D207" s="71">
        <f t="shared" si="21"/>
        <v>-15.5184</v>
      </c>
      <c r="E207" s="71">
        <f t="shared" si="22"/>
        <v>3.04E-2</v>
      </c>
      <c r="F207" s="71">
        <f t="shared" si="23"/>
        <v>1</v>
      </c>
    </row>
    <row r="208" spans="3:6">
      <c r="C208" s="72">
        <f>AB1</f>
        <v>-7.1350749999999996</v>
      </c>
      <c r="D208" s="72">
        <f t="shared" ref="D208:F208" si="24">AC1</f>
        <v>-13.081600000000002</v>
      </c>
      <c r="E208" s="72">
        <f t="shared" si="24"/>
        <v>3.04E-2</v>
      </c>
      <c r="F208" s="72">
        <f t="shared" si="24"/>
        <v>1</v>
      </c>
    </row>
    <row r="209" spans="3:6">
      <c r="C209" s="72">
        <f t="shared" ref="C209:C211" si="25">AB2</f>
        <v>-7.3782749999999995</v>
      </c>
      <c r="D209" s="72">
        <f t="shared" ref="D209:D211" si="26">AC2</f>
        <v>-13.081600000000002</v>
      </c>
      <c r="E209" s="72">
        <f t="shared" ref="E209:E211" si="27">AD2</f>
        <v>3.04E-2</v>
      </c>
      <c r="F209" s="72">
        <f t="shared" ref="F209:F211" si="28">AE2</f>
        <v>1</v>
      </c>
    </row>
    <row r="210" spans="3:6">
      <c r="C210" s="72">
        <f t="shared" si="25"/>
        <v>-7.3782749999999995</v>
      </c>
      <c r="D210" s="72">
        <f t="shared" si="26"/>
        <v>-12.8384</v>
      </c>
      <c r="E210" s="72">
        <f t="shared" si="27"/>
        <v>3.04E-2</v>
      </c>
      <c r="F210" s="72">
        <f t="shared" si="28"/>
        <v>1</v>
      </c>
    </row>
    <row r="211" spans="3:6">
      <c r="C211" s="72">
        <f t="shared" si="25"/>
        <v>-7.1350749999999996</v>
      </c>
      <c r="D211" s="72">
        <f t="shared" si="26"/>
        <v>-12.8384</v>
      </c>
      <c r="E211" s="72">
        <f t="shared" si="27"/>
        <v>3.04E-2</v>
      </c>
      <c r="F211" s="72">
        <f t="shared" si="28"/>
        <v>1</v>
      </c>
    </row>
    <row r="212" spans="3:6">
      <c r="C212" s="73">
        <f>AG1</f>
        <v>-7.1350749999999996</v>
      </c>
      <c r="D212" s="73">
        <f t="shared" ref="D212:F212" si="29">AH1</f>
        <v>12.8384</v>
      </c>
      <c r="E212" s="73">
        <f t="shared" si="29"/>
        <v>3.04E-2</v>
      </c>
      <c r="F212" s="73">
        <f t="shared" si="29"/>
        <v>1</v>
      </c>
    </row>
    <row r="213" spans="3:6">
      <c r="C213" s="73">
        <f t="shared" ref="C213:C215" si="30">AG2</f>
        <v>-7.3782749999999995</v>
      </c>
      <c r="D213" s="73">
        <f t="shared" ref="D213:D215" si="31">AH2</f>
        <v>12.8384</v>
      </c>
      <c r="E213" s="73">
        <f t="shared" ref="E213:E215" si="32">AI2</f>
        <v>3.04E-2</v>
      </c>
      <c r="F213" s="73">
        <f t="shared" ref="F213:F215" si="33">AJ2</f>
        <v>1</v>
      </c>
    </row>
    <row r="214" spans="3:6">
      <c r="C214" s="73">
        <f t="shared" si="30"/>
        <v>-7.3782749999999995</v>
      </c>
      <c r="D214" s="73">
        <f t="shared" si="31"/>
        <v>13.081600000000002</v>
      </c>
      <c r="E214" s="73">
        <f t="shared" si="32"/>
        <v>3.04E-2</v>
      </c>
      <c r="F214" s="73">
        <f t="shared" si="33"/>
        <v>1</v>
      </c>
    </row>
    <row r="215" spans="3:6">
      <c r="C215" s="73">
        <f t="shared" si="30"/>
        <v>-7.1350749999999996</v>
      </c>
      <c r="D215" s="73">
        <f t="shared" si="31"/>
        <v>13.081600000000002</v>
      </c>
      <c r="E215" s="73">
        <f t="shared" si="32"/>
        <v>3.04E-2</v>
      </c>
      <c r="F215" s="73">
        <f t="shared" si="33"/>
        <v>1</v>
      </c>
    </row>
    <row r="216" spans="3:6">
      <c r="C216" s="74">
        <f>AL1</f>
        <v>-7.1350749999999996</v>
      </c>
      <c r="D216" s="74">
        <f t="shared" ref="D216:F216" si="34">AM1</f>
        <v>15.5184</v>
      </c>
      <c r="E216" s="74">
        <f t="shared" si="34"/>
        <v>3.04E-2</v>
      </c>
      <c r="F216" s="74">
        <f t="shared" si="34"/>
        <v>1</v>
      </c>
    </row>
    <row r="217" spans="3:6">
      <c r="C217" s="74">
        <f t="shared" ref="C217:C219" si="35">AL2</f>
        <v>-7.3782749999999995</v>
      </c>
      <c r="D217" s="74">
        <f t="shared" ref="D217:D219" si="36">AM2</f>
        <v>15.5184</v>
      </c>
      <c r="E217" s="74">
        <f t="shared" ref="E217:E219" si="37">AN2</f>
        <v>3.04E-2</v>
      </c>
      <c r="F217" s="74">
        <f t="shared" ref="F217:F219" si="38">AO2</f>
        <v>1</v>
      </c>
    </row>
    <row r="218" spans="3:6">
      <c r="C218" s="74">
        <f t="shared" si="35"/>
        <v>-7.3782749999999995</v>
      </c>
      <c r="D218" s="74">
        <f t="shared" si="36"/>
        <v>15.761600000000001</v>
      </c>
      <c r="E218" s="74">
        <f t="shared" si="37"/>
        <v>3.04E-2</v>
      </c>
      <c r="F218" s="74">
        <f t="shared" si="38"/>
        <v>1</v>
      </c>
    </row>
    <row r="219" spans="3:6">
      <c r="C219" s="74">
        <f t="shared" si="35"/>
        <v>-7.1350749999999996</v>
      </c>
      <c r="D219" s="74">
        <f t="shared" si="36"/>
        <v>15.761600000000001</v>
      </c>
      <c r="E219" s="74">
        <f t="shared" si="37"/>
        <v>3.04E-2</v>
      </c>
      <c r="F219" s="74">
        <f t="shared" si="38"/>
        <v>1</v>
      </c>
    </row>
  </sheetData>
  <mergeCells count="46">
    <mergeCell ref="A169:A172"/>
    <mergeCell ref="A173:A176"/>
    <mergeCell ref="A177:A180"/>
    <mergeCell ref="A181:A184"/>
    <mergeCell ref="A145:A148"/>
    <mergeCell ref="A149:A152"/>
    <mergeCell ref="A153:A156"/>
    <mergeCell ref="A157:A160"/>
    <mergeCell ref="A161:A164"/>
    <mergeCell ref="A165:A168"/>
    <mergeCell ref="A141:A144"/>
    <mergeCell ref="A97:A100"/>
    <mergeCell ref="A101:A104"/>
    <mergeCell ref="A105:A108"/>
    <mergeCell ref="A109:A112"/>
    <mergeCell ref="A113:A116"/>
    <mergeCell ref="A117:A120"/>
    <mergeCell ref="A121:A124"/>
    <mergeCell ref="A125:A128"/>
    <mergeCell ref="A129:A132"/>
    <mergeCell ref="A133:A136"/>
    <mergeCell ref="A137:A140"/>
    <mergeCell ref="A93:A96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45:A48"/>
    <mergeCell ref="A1:A4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323"/>
  <sheetViews>
    <sheetView topLeftCell="C1" workbookViewId="0">
      <selection activeCell="M15" sqref="M15"/>
    </sheetView>
  </sheetViews>
  <sheetFormatPr defaultRowHeight="13.5"/>
  <sheetData>
    <row r="1" spans="1:16">
      <c r="A1" s="47">
        <v>1.6500000000000001E-28</v>
      </c>
      <c r="L1" s="81"/>
      <c r="M1" s="81"/>
      <c r="N1" s="81"/>
      <c r="O1" s="81"/>
      <c r="P1" s="81"/>
    </row>
    <row r="2" spans="1:16">
      <c r="A2" s="47">
        <v>5.5900000000000004E-4</v>
      </c>
      <c r="L2" s="81"/>
      <c r="M2" s="81"/>
      <c r="N2" s="81"/>
      <c r="O2" s="81"/>
      <c r="P2" s="81"/>
    </row>
    <row r="3" spans="1:16">
      <c r="A3" s="47">
        <v>1.4499999999999999E-3</v>
      </c>
      <c r="L3" s="81"/>
      <c r="M3" s="81"/>
      <c r="N3" s="81"/>
      <c r="O3" s="81"/>
      <c r="P3" s="81"/>
    </row>
    <row r="4" spans="1:16">
      <c r="A4" s="47">
        <v>2.66E-3</v>
      </c>
      <c r="L4" s="81"/>
      <c r="M4" s="81"/>
      <c r="N4" s="81"/>
      <c r="O4" s="81"/>
      <c r="P4" s="81"/>
    </row>
    <row r="5" spans="1:16">
      <c r="A5" s="47">
        <v>4.1900000000000001E-3</v>
      </c>
      <c r="L5" s="81"/>
      <c r="M5" s="81"/>
      <c r="N5" s="81"/>
      <c r="O5" s="81"/>
      <c r="P5" s="81"/>
    </row>
    <row r="6" spans="1:16">
      <c r="A6" s="47">
        <v>5.6299999999999996E-3</v>
      </c>
      <c r="L6" s="81"/>
      <c r="M6" s="81"/>
      <c r="N6" s="81"/>
      <c r="O6" s="81"/>
      <c r="P6" s="81"/>
    </row>
    <row r="7" spans="1:16">
      <c r="A7" s="47">
        <v>5.9800000000000001E-3</v>
      </c>
      <c r="L7" s="81"/>
      <c r="M7" s="81"/>
      <c r="N7" s="81"/>
      <c r="O7" s="81"/>
      <c r="P7" s="81"/>
    </row>
    <row r="8" spans="1:16">
      <c r="A8" s="47">
        <v>7.5700000000000003E-3</v>
      </c>
      <c r="L8" s="81"/>
      <c r="M8" s="81"/>
      <c r="N8" s="81"/>
      <c r="O8" s="81"/>
      <c r="P8" s="81"/>
    </row>
    <row r="9" spans="1:16">
      <c r="A9" s="47">
        <v>9.5499999999999995E-3</v>
      </c>
      <c r="L9" s="81"/>
      <c r="M9" s="81"/>
      <c r="N9" s="81"/>
      <c r="O9" s="81"/>
      <c r="P9" s="81"/>
    </row>
    <row r="10" spans="1:16">
      <c r="A10" s="47">
        <v>1.17E-2</v>
      </c>
      <c r="L10" s="81"/>
      <c r="M10" s="81"/>
      <c r="N10" s="81"/>
      <c r="O10" s="81"/>
      <c r="P10" s="81"/>
    </row>
    <row r="11" spans="1:16">
      <c r="A11" s="47">
        <v>1.38E-2</v>
      </c>
      <c r="L11" s="81"/>
      <c r="M11" s="81"/>
      <c r="N11" s="81"/>
      <c r="O11" s="81"/>
      <c r="P11" s="81"/>
    </row>
    <row r="12" spans="1:16">
      <c r="A12" s="47">
        <v>1.44E-2</v>
      </c>
      <c r="L12" s="81"/>
      <c r="M12" s="81"/>
      <c r="N12" s="81"/>
      <c r="O12" s="81"/>
      <c r="P12" s="81"/>
    </row>
    <row r="13" spans="1:16">
      <c r="A13" s="47">
        <v>1.66E-2</v>
      </c>
      <c r="L13" s="81"/>
      <c r="M13" s="81"/>
      <c r="N13" s="81"/>
      <c r="O13" s="81"/>
      <c r="P13" s="81"/>
    </row>
    <row r="14" spans="1:16">
      <c r="A14" s="47">
        <v>1.9300000000000001E-2</v>
      </c>
      <c r="L14" s="81"/>
      <c r="M14" s="81"/>
      <c r="N14" s="81"/>
      <c r="O14" s="81"/>
      <c r="P14" s="81"/>
    </row>
    <row r="15" spans="1:16">
      <c r="A15" s="47">
        <v>2.2100000000000002E-2</v>
      </c>
      <c r="L15" s="81"/>
      <c r="M15" s="81"/>
      <c r="N15" s="81"/>
      <c r="O15" s="81"/>
      <c r="P15" s="81"/>
    </row>
    <row r="16" spans="1:16">
      <c r="A16" s="47">
        <v>2.46E-2</v>
      </c>
      <c r="L16" s="81"/>
      <c r="M16" s="81"/>
      <c r="N16" s="81"/>
      <c r="O16" s="81"/>
      <c r="P16" s="81"/>
    </row>
    <row r="17" spans="1:16">
      <c r="A17" s="47">
        <v>2.52E-2</v>
      </c>
      <c r="L17" s="81"/>
      <c r="M17" s="81"/>
      <c r="N17" s="81"/>
      <c r="O17" s="81"/>
      <c r="P17" s="81"/>
    </row>
    <row r="18" spans="1:16">
      <c r="A18" s="47">
        <v>2.8000000000000001E-2</v>
      </c>
      <c r="L18" s="81"/>
      <c r="M18" s="81"/>
      <c r="N18" s="81"/>
      <c r="O18" s="81"/>
      <c r="P18" s="81"/>
    </row>
    <row r="19" spans="1:16">
      <c r="A19" s="47">
        <v>3.1300000000000001E-2</v>
      </c>
      <c r="L19" s="81"/>
      <c r="M19" s="81"/>
      <c r="N19" s="81"/>
      <c r="O19" s="81"/>
      <c r="P19" s="81"/>
    </row>
    <row r="20" spans="1:16">
      <c r="A20" s="47">
        <v>3.4700000000000002E-2</v>
      </c>
      <c r="L20" s="81"/>
      <c r="M20" s="81"/>
      <c r="N20" s="81"/>
      <c r="O20" s="81"/>
      <c r="P20" s="81"/>
    </row>
    <row r="21" spans="1:16">
      <c r="A21" s="47">
        <v>3.78E-2</v>
      </c>
      <c r="L21" s="81"/>
      <c r="M21" s="81"/>
      <c r="N21" s="81"/>
      <c r="O21" s="81"/>
      <c r="P21" s="81"/>
    </row>
    <row r="22" spans="1:16">
      <c r="A22" s="47">
        <v>3.8600000000000002E-2</v>
      </c>
      <c r="L22" s="81"/>
      <c r="M22" s="81"/>
      <c r="N22" s="81"/>
      <c r="O22" s="81"/>
      <c r="P22" s="81"/>
    </row>
    <row r="23" spans="1:16">
      <c r="A23" s="47">
        <v>4.19E-2</v>
      </c>
      <c r="L23" s="81"/>
      <c r="M23" s="81"/>
      <c r="N23" s="81"/>
      <c r="O23" s="81"/>
      <c r="P23" s="81"/>
    </row>
    <row r="24" spans="1:16">
      <c r="A24" s="47">
        <v>4.5600000000000002E-2</v>
      </c>
      <c r="L24" s="81"/>
      <c r="M24" s="81"/>
      <c r="N24" s="81"/>
      <c r="O24" s="81"/>
      <c r="P24" s="81"/>
    </row>
    <row r="25" spans="1:16">
      <c r="A25" s="47">
        <v>4.9399999999999999E-2</v>
      </c>
      <c r="L25" s="81"/>
      <c r="M25" s="81"/>
      <c r="N25" s="81"/>
      <c r="O25" s="81"/>
      <c r="P25" s="81"/>
    </row>
    <row r="26" spans="1:16">
      <c r="A26" s="47">
        <v>5.28E-2</v>
      </c>
      <c r="L26" s="81"/>
      <c r="M26" s="81"/>
      <c r="N26" s="81"/>
      <c r="O26" s="81"/>
      <c r="P26" s="81"/>
    </row>
    <row r="27" spans="1:16">
      <c r="A27" s="47">
        <v>5.3600000000000002E-2</v>
      </c>
      <c r="L27" s="81"/>
      <c r="M27" s="81"/>
      <c r="N27" s="81"/>
      <c r="O27" s="81"/>
      <c r="P27" s="81"/>
    </row>
    <row r="28" spans="1:16">
      <c r="A28" s="47">
        <v>5.7000000000000002E-2</v>
      </c>
      <c r="L28" s="81"/>
      <c r="M28" s="81"/>
      <c r="N28" s="81"/>
      <c r="O28" s="81"/>
      <c r="P28" s="81"/>
    </row>
    <row r="29" spans="1:16">
      <c r="A29" s="47">
        <v>6.08E-2</v>
      </c>
      <c r="L29" s="81"/>
      <c r="M29" s="81"/>
      <c r="N29" s="81"/>
      <c r="O29" s="81"/>
      <c r="P29" s="81"/>
    </row>
    <row r="30" spans="1:16">
      <c r="A30" s="47">
        <v>6.4500000000000002E-2</v>
      </c>
      <c r="L30" s="81"/>
      <c r="M30" s="81"/>
      <c r="N30" s="81"/>
      <c r="O30" s="81"/>
      <c r="P30" s="81"/>
    </row>
    <row r="31" spans="1:16">
      <c r="A31" s="47">
        <v>6.7699999999999996E-2</v>
      </c>
      <c r="L31" s="81"/>
      <c r="M31" s="81"/>
      <c r="N31" s="81"/>
      <c r="O31" s="81"/>
      <c r="P31" s="81"/>
    </row>
    <row r="32" spans="1:16">
      <c r="A32" s="47">
        <v>6.8400000000000002E-2</v>
      </c>
      <c r="L32" s="81"/>
      <c r="M32" s="81"/>
      <c r="N32" s="81"/>
      <c r="O32" s="81"/>
      <c r="P32" s="81"/>
    </row>
    <row r="33" spans="1:16">
      <c r="A33" s="47">
        <v>7.1499999999999994E-2</v>
      </c>
      <c r="L33" s="81"/>
      <c r="M33" s="81"/>
      <c r="N33" s="81"/>
      <c r="O33" s="81"/>
      <c r="P33" s="81"/>
    </row>
    <row r="34" spans="1:16">
      <c r="A34" s="47">
        <v>7.4800000000000005E-2</v>
      </c>
      <c r="L34" s="81"/>
      <c r="M34" s="81"/>
      <c r="N34" s="81"/>
      <c r="O34" s="81"/>
      <c r="P34" s="81"/>
    </row>
    <row r="35" spans="1:16">
      <c r="A35" s="47">
        <v>7.7899999999999997E-2</v>
      </c>
      <c r="L35" s="81"/>
      <c r="M35" s="81"/>
      <c r="N35" s="81"/>
      <c r="O35" s="81"/>
      <c r="P35" s="81"/>
    </row>
    <row r="36" spans="1:16">
      <c r="A36" s="47">
        <v>8.0500000000000002E-2</v>
      </c>
      <c r="L36" s="81"/>
      <c r="M36" s="81"/>
      <c r="N36" s="81"/>
      <c r="O36" s="81"/>
      <c r="P36" s="81"/>
    </row>
    <row r="37" spans="1:16">
      <c r="A37" s="47">
        <v>8.1000000000000003E-2</v>
      </c>
      <c r="L37" s="81"/>
      <c r="M37" s="81"/>
      <c r="N37" s="81"/>
      <c r="O37" s="81"/>
      <c r="P37" s="81"/>
    </row>
    <row r="38" spans="1:16">
      <c r="A38" s="47">
        <v>8.3400000000000002E-2</v>
      </c>
      <c r="L38" s="81"/>
      <c r="M38" s="81"/>
      <c r="N38" s="81"/>
      <c r="O38" s="81"/>
      <c r="P38" s="81"/>
    </row>
    <row r="39" spans="1:16">
      <c r="A39" s="47">
        <v>8.5699999999999998E-2</v>
      </c>
      <c r="L39" s="81"/>
      <c r="M39" s="81"/>
      <c r="N39" s="81"/>
      <c r="O39" s="81"/>
      <c r="P39" s="81"/>
    </row>
    <row r="40" spans="1:16">
      <c r="A40" s="47">
        <v>8.77E-2</v>
      </c>
      <c r="L40" s="81"/>
      <c r="M40" s="81"/>
      <c r="N40" s="81"/>
      <c r="O40" s="81"/>
      <c r="P40" s="81"/>
    </row>
    <row r="41" spans="1:16">
      <c r="A41" s="47">
        <v>8.9200000000000002E-2</v>
      </c>
      <c r="L41" s="81"/>
      <c r="M41" s="81"/>
      <c r="N41" s="81"/>
      <c r="O41" s="81"/>
      <c r="P41" s="81"/>
    </row>
    <row r="42" spans="1:16">
      <c r="A42" s="47">
        <v>8.9599999999999999E-2</v>
      </c>
      <c r="L42" s="81"/>
      <c r="M42" s="81"/>
      <c r="N42" s="81"/>
      <c r="O42" s="81"/>
      <c r="P42" s="81"/>
    </row>
    <row r="43" spans="1:16">
      <c r="A43" s="47">
        <v>9.0800000000000006E-2</v>
      </c>
      <c r="L43" s="81"/>
      <c r="M43" s="81"/>
      <c r="N43" s="81"/>
      <c r="O43" s="81"/>
      <c r="P43" s="81"/>
    </row>
    <row r="44" spans="1:16">
      <c r="A44" s="47">
        <v>9.1700000000000004E-2</v>
      </c>
      <c r="L44" s="81"/>
      <c r="M44" s="81"/>
      <c r="N44" s="81"/>
      <c r="O44" s="81"/>
      <c r="P44" s="81"/>
    </row>
    <row r="45" spans="1:16">
      <c r="A45" s="47">
        <v>9.2299999999999993E-2</v>
      </c>
      <c r="L45" s="81"/>
      <c r="M45" s="81"/>
      <c r="N45" s="81"/>
      <c r="O45" s="81"/>
      <c r="P45" s="81"/>
    </row>
    <row r="46" spans="1:16">
      <c r="A46" s="47">
        <v>9.2499999999999999E-2</v>
      </c>
      <c r="L46" s="81"/>
      <c r="M46" s="81"/>
      <c r="N46" s="81"/>
      <c r="O46" s="81"/>
      <c r="P46" s="81"/>
    </row>
    <row r="47" spans="1:16">
      <c r="A47" s="47">
        <v>9.2499999999999999E-2</v>
      </c>
      <c r="L47" s="81"/>
      <c r="M47" s="81"/>
      <c r="N47" s="81"/>
      <c r="O47" s="81"/>
      <c r="P47" s="81"/>
    </row>
    <row r="48" spans="1:16">
      <c r="A48" s="47">
        <v>9.2499999999999999E-2</v>
      </c>
      <c r="L48" s="81"/>
      <c r="M48" s="81"/>
      <c r="N48" s="81"/>
      <c r="O48" s="81"/>
      <c r="P48" s="81"/>
    </row>
    <row r="49" spans="1:16">
      <c r="A49" s="47">
        <v>9.2299999999999993E-2</v>
      </c>
      <c r="L49" s="81"/>
      <c r="M49" s="81"/>
      <c r="N49" s="81"/>
      <c r="O49" s="81"/>
      <c r="P49" s="81"/>
    </row>
    <row r="50" spans="1:16">
      <c r="A50" s="47">
        <v>9.1700000000000004E-2</v>
      </c>
      <c r="L50" s="81"/>
      <c r="M50" s="81"/>
      <c r="N50" s="81"/>
      <c r="O50" s="81"/>
      <c r="P50" s="81"/>
    </row>
    <row r="51" spans="1:16">
      <c r="A51" s="47">
        <v>9.0700000000000003E-2</v>
      </c>
      <c r="L51" s="81"/>
      <c r="M51" s="81"/>
      <c r="N51" s="81"/>
      <c r="O51" s="81"/>
      <c r="P51" s="81"/>
    </row>
    <row r="52" spans="1:16">
      <c r="A52" s="47">
        <v>8.9599999999999999E-2</v>
      </c>
      <c r="L52" s="81"/>
      <c r="M52" s="81"/>
      <c r="N52" s="81"/>
      <c r="O52" s="81"/>
      <c r="P52" s="81"/>
    </row>
    <row r="53" spans="1:16">
      <c r="A53" s="47">
        <v>8.9200000000000002E-2</v>
      </c>
      <c r="L53" s="81"/>
      <c r="M53" s="81"/>
      <c r="N53" s="81"/>
      <c r="O53" s="81"/>
      <c r="P53" s="81"/>
    </row>
    <row r="54" spans="1:16">
      <c r="A54" s="47">
        <v>8.77E-2</v>
      </c>
      <c r="L54" s="81"/>
      <c r="M54" s="81"/>
      <c r="N54" s="81"/>
      <c r="O54" s="81"/>
      <c r="P54" s="81"/>
    </row>
    <row r="55" spans="1:16">
      <c r="A55" s="47">
        <v>8.5699999999999998E-2</v>
      </c>
      <c r="L55" s="81"/>
      <c r="M55" s="81"/>
      <c r="N55" s="81"/>
      <c r="O55" s="81"/>
      <c r="P55" s="81"/>
    </row>
    <row r="56" spans="1:16">
      <c r="A56" s="47">
        <v>8.3299999999999999E-2</v>
      </c>
      <c r="L56" s="81"/>
      <c r="M56" s="81"/>
      <c r="N56" s="81"/>
      <c r="O56" s="81"/>
      <c r="P56" s="81"/>
    </row>
    <row r="57" spans="1:16">
      <c r="A57" s="47">
        <v>8.1000000000000003E-2</v>
      </c>
      <c r="L57" s="81"/>
      <c r="M57" s="81"/>
      <c r="N57" s="81"/>
      <c r="O57" s="81"/>
      <c r="P57" s="81"/>
    </row>
    <row r="58" spans="1:16">
      <c r="A58" s="47">
        <v>8.0399999999999999E-2</v>
      </c>
      <c r="L58" s="81"/>
      <c r="M58" s="81"/>
      <c r="N58" s="81"/>
      <c r="O58" s="81"/>
      <c r="P58" s="81"/>
    </row>
    <row r="59" spans="1:16">
      <c r="A59" s="47">
        <v>7.7899999999999997E-2</v>
      </c>
      <c r="L59" s="81"/>
      <c r="M59" s="81"/>
      <c r="N59" s="81"/>
      <c r="O59" s="81"/>
      <c r="P59" s="81"/>
    </row>
    <row r="60" spans="1:16">
      <c r="A60" s="47">
        <v>7.4800000000000005E-2</v>
      </c>
      <c r="L60" s="81"/>
      <c r="M60" s="81"/>
      <c r="N60" s="81"/>
      <c r="O60" s="81"/>
      <c r="P60" s="81"/>
    </row>
    <row r="61" spans="1:16">
      <c r="A61" s="47">
        <v>7.1499999999999994E-2</v>
      </c>
      <c r="L61" s="81"/>
      <c r="M61" s="81"/>
      <c r="N61" s="81"/>
      <c r="O61" s="81"/>
      <c r="P61" s="81"/>
    </row>
    <row r="62" spans="1:16">
      <c r="A62" s="47">
        <v>6.8400000000000002E-2</v>
      </c>
      <c r="L62" s="81"/>
      <c r="M62" s="81"/>
      <c r="N62" s="81"/>
      <c r="O62" s="81"/>
      <c r="P62" s="81"/>
    </row>
    <row r="63" spans="1:16">
      <c r="A63" s="47">
        <v>6.7699999999999996E-2</v>
      </c>
      <c r="L63" s="81"/>
      <c r="M63" s="81"/>
      <c r="N63" s="81"/>
      <c r="O63" s="81"/>
      <c r="P63" s="81"/>
    </row>
    <row r="64" spans="1:16">
      <c r="A64" s="47">
        <v>6.4399999999999999E-2</v>
      </c>
      <c r="L64" s="81"/>
      <c r="M64" s="81"/>
      <c r="N64" s="81"/>
      <c r="O64" s="81"/>
      <c r="P64" s="81"/>
    </row>
    <row r="65" spans="1:16">
      <c r="A65" s="47">
        <v>6.0699999999999997E-2</v>
      </c>
      <c r="L65" s="81"/>
      <c r="M65" s="81"/>
      <c r="N65" s="81"/>
      <c r="O65" s="81"/>
      <c r="P65" s="81"/>
    </row>
    <row r="66" spans="1:16">
      <c r="A66" s="47">
        <v>5.7000000000000002E-2</v>
      </c>
      <c r="L66" s="81"/>
      <c r="M66" s="81"/>
      <c r="N66" s="81"/>
      <c r="O66" s="81"/>
      <c r="P66" s="81"/>
    </row>
    <row r="67" spans="1:16">
      <c r="A67" s="47">
        <v>5.3600000000000002E-2</v>
      </c>
      <c r="L67" s="81"/>
      <c r="M67" s="81"/>
      <c r="N67" s="81"/>
      <c r="O67" s="81"/>
      <c r="P67" s="81"/>
    </row>
    <row r="68" spans="1:16">
      <c r="A68" s="47">
        <v>5.28E-2</v>
      </c>
      <c r="L68" s="81"/>
      <c r="M68" s="81"/>
      <c r="N68" s="81"/>
      <c r="O68" s="81"/>
      <c r="P68" s="81"/>
    </row>
    <row r="69" spans="1:16">
      <c r="A69" s="47">
        <v>4.9399999999999999E-2</v>
      </c>
      <c r="L69" s="81"/>
      <c r="M69" s="81"/>
      <c r="N69" s="81"/>
      <c r="O69" s="81"/>
      <c r="P69" s="81"/>
    </row>
    <row r="70" spans="1:16">
      <c r="A70" s="47">
        <v>4.5600000000000002E-2</v>
      </c>
      <c r="L70" s="81"/>
      <c r="M70" s="81"/>
      <c r="N70" s="81"/>
      <c r="O70" s="81"/>
      <c r="P70" s="81"/>
    </row>
    <row r="71" spans="1:16">
      <c r="A71" s="47">
        <v>4.1799999999999997E-2</v>
      </c>
      <c r="L71" s="81"/>
      <c r="M71" s="81"/>
      <c r="N71" s="81"/>
      <c r="O71" s="81"/>
      <c r="P71" s="81"/>
    </row>
    <row r="72" spans="1:16">
      <c r="A72" s="47">
        <v>3.8600000000000002E-2</v>
      </c>
      <c r="L72" s="81"/>
      <c r="M72" s="81"/>
      <c r="N72" s="81"/>
      <c r="O72" s="81"/>
      <c r="P72" s="81"/>
    </row>
    <row r="73" spans="1:16">
      <c r="A73" s="47">
        <v>3.78E-2</v>
      </c>
      <c r="L73" s="81"/>
      <c r="M73" s="81"/>
      <c r="N73" s="81"/>
      <c r="O73" s="81"/>
      <c r="P73" s="81"/>
    </row>
    <row r="74" spans="1:16">
      <c r="A74" s="47">
        <v>3.4599999999999999E-2</v>
      </c>
      <c r="L74" s="81"/>
      <c r="M74" s="81"/>
      <c r="N74" s="81"/>
      <c r="O74" s="81"/>
      <c r="P74" s="81"/>
    </row>
    <row r="75" spans="1:16">
      <c r="A75" s="47">
        <v>3.1199999999999999E-2</v>
      </c>
      <c r="L75" s="81"/>
      <c r="M75" s="81"/>
      <c r="N75" s="81"/>
      <c r="O75" s="81"/>
      <c r="P75" s="81"/>
    </row>
    <row r="76" spans="1:16">
      <c r="A76" s="47">
        <v>2.8000000000000001E-2</v>
      </c>
      <c r="L76" s="81"/>
      <c r="M76" s="81"/>
      <c r="N76" s="81"/>
      <c r="O76" s="81"/>
      <c r="P76" s="81"/>
    </row>
    <row r="77" spans="1:16">
      <c r="A77" s="47">
        <v>2.52E-2</v>
      </c>
      <c r="L77" s="81"/>
      <c r="M77" s="81"/>
      <c r="N77" s="81"/>
      <c r="O77" s="81"/>
      <c r="P77" s="81"/>
    </row>
    <row r="78" spans="1:16">
      <c r="A78" s="47">
        <v>2.46E-2</v>
      </c>
      <c r="L78" s="81"/>
      <c r="M78" s="81"/>
      <c r="N78" s="81"/>
      <c r="O78" s="81"/>
      <c r="P78" s="81"/>
    </row>
    <row r="79" spans="1:16">
      <c r="A79" s="47">
        <v>2.1999999999999999E-2</v>
      </c>
      <c r="L79" s="81"/>
      <c r="M79" s="81"/>
      <c r="N79" s="81"/>
      <c r="O79" s="81"/>
      <c r="P79" s="81"/>
    </row>
    <row r="80" spans="1:16">
      <c r="A80" s="47">
        <v>1.9300000000000001E-2</v>
      </c>
      <c r="L80" s="81"/>
      <c r="M80" s="81"/>
      <c r="N80" s="81"/>
      <c r="O80" s="81"/>
      <c r="P80" s="81"/>
    </row>
    <row r="81" spans="1:16">
      <c r="A81" s="47">
        <v>1.66E-2</v>
      </c>
      <c r="L81" s="81"/>
      <c r="M81" s="81"/>
      <c r="N81" s="81"/>
      <c r="O81" s="81"/>
      <c r="P81" s="81"/>
    </row>
    <row r="82" spans="1:16">
      <c r="A82" s="47">
        <v>1.43E-2</v>
      </c>
      <c r="L82" s="81"/>
      <c r="M82" s="81"/>
      <c r="N82" s="81"/>
      <c r="O82" s="81"/>
      <c r="P82" s="81"/>
    </row>
    <row r="83" spans="1:16">
      <c r="A83" s="47">
        <v>1.38E-2</v>
      </c>
      <c r="L83" s="81"/>
      <c r="M83" s="81"/>
      <c r="N83" s="81"/>
      <c r="O83" s="81"/>
      <c r="P83" s="81"/>
    </row>
    <row r="84" spans="1:16">
      <c r="A84" s="47">
        <v>1.17E-2</v>
      </c>
      <c r="L84" s="81"/>
      <c r="M84" s="81"/>
      <c r="N84" s="81"/>
      <c r="O84" s="81"/>
      <c r="P84" s="81"/>
    </row>
    <row r="85" spans="1:16">
      <c r="A85" s="47">
        <v>9.5300000000000003E-3</v>
      </c>
      <c r="L85" s="81"/>
      <c r="M85" s="81"/>
      <c r="N85" s="81"/>
      <c r="O85" s="81"/>
      <c r="P85" s="81"/>
    </row>
    <row r="86" spans="1:16">
      <c r="A86" s="47">
        <v>7.5500000000000003E-3</v>
      </c>
      <c r="L86" s="81"/>
      <c r="M86" s="81"/>
      <c r="N86" s="81"/>
      <c r="O86" s="81"/>
      <c r="P86" s="81"/>
    </row>
    <row r="87" spans="1:16">
      <c r="A87" s="47">
        <v>5.9699999999999996E-3</v>
      </c>
      <c r="L87" s="81"/>
      <c r="M87" s="81"/>
      <c r="N87" s="81"/>
      <c r="O87" s="81"/>
      <c r="P87" s="81"/>
    </row>
    <row r="88" spans="1:16">
      <c r="A88" s="47">
        <v>5.62E-3</v>
      </c>
      <c r="L88" s="81"/>
      <c r="M88" s="81"/>
      <c r="N88" s="81"/>
      <c r="O88" s="81"/>
      <c r="P88" s="81"/>
    </row>
    <row r="89" spans="1:16">
      <c r="A89" s="47">
        <v>4.1799999999999997E-3</v>
      </c>
      <c r="L89" s="81"/>
      <c r="M89" s="81"/>
      <c r="N89" s="81"/>
      <c r="O89" s="81"/>
      <c r="P89" s="81"/>
    </row>
    <row r="90" spans="1:16">
      <c r="A90" s="47">
        <v>2.65E-3</v>
      </c>
      <c r="L90" s="81"/>
      <c r="M90" s="81"/>
      <c r="N90" s="81"/>
      <c r="O90" s="81"/>
      <c r="P90" s="81"/>
    </row>
    <row r="91" spans="1:16">
      <c r="A91" s="47">
        <v>1.4400000000000001E-3</v>
      </c>
      <c r="L91" s="81"/>
      <c r="M91" s="81"/>
      <c r="N91" s="81"/>
      <c r="O91" s="81"/>
      <c r="P91" s="81"/>
    </row>
    <row r="92" spans="1:16">
      <c r="A92" s="47">
        <v>5.5099999999999995E-4</v>
      </c>
      <c r="L92" s="81"/>
      <c r="M92" s="81"/>
      <c r="N92" s="81"/>
      <c r="O92" s="81"/>
      <c r="P92" s="81"/>
    </row>
    <row r="93" spans="1:16">
      <c r="A93" s="47">
        <v>1.6500000000000001E-28</v>
      </c>
      <c r="L93" s="81"/>
      <c r="M93" s="81"/>
      <c r="N93" s="81"/>
      <c r="O93" s="81"/>
      <c r="P93" s="81"/>
    </row>
    <row r="94" spans="1:16">
      <c r="L94" s="81"/>
      <c r="M94" s="81"/>
      <c r="N94" s="81"/>
      <c r="O94" s="81"/>
      <c r="P94" s="81"/>
    </row>
    <row r="95" spans="1:16">
      <c r="L95" s="81"/>
      <c r="M95" s="81"/>
      <c r="N95" s="81"/>
      <c r="O95" s="81"/>
      <c r="P95" s="81"/>
    </row>
    <row r="96" spans="1:16">
      <c r="L96" s="81"/>
      <c r="M96" s="81"/>
      <c r="N96" s="81"/>
      <c r="O96" s="81"/>
      <c r="P96" s="81"/>
    </row>
    <row r="97" spans="12:16">
      <c r="L97" s="81"/>
      <c r="M97" s="81"/>
      <c r="N97" s="81"/>
      <c r="O97" s="81"/>
      <c r="P97" s="81"/>
    </row>
    <row r="98" spans="12:16">
      <c r="L98" s="81"/>
      <c r="M98" s="81"/>
      <c r="N98" s="81"/>
      <c r="O98" s="81"/>
      <c r="P98" s="81"/>
    </row>
    <row r="99" spans="12:16">
      <c r="L99" s="81"/>
      <c r="M99" s="81"/>
      <c r="N99" s="81"/>
      <c r="O99" s="81"/>
      <c r="P99" s="81"/>
    </row>
    <row r="100" spans="12:16">
      <c r="L100" s="81"/>
      <c r="M100" s="81"/>
      <c r="N100" s="81"/>
      <c r="O100" s="81"/>
      <c r="P100" s="81"/>
    </row>
    <row r="101" spans="12:16">
      <c r="L101" s="81"/>
      <c r="M101" s="81"/>
      <c r="N101" s="81"/>
      <c r="O101" s="81"/>
      <c r="P101" s="81"/>
    </row>
    <row r="102" spans="12:16">
      <c r="L102" s="81"/>
      <c r="M102" s="81"/>
      <c r="N102" s="81"/>
      <c r="O102" s="81"/>
      <c r="P102" s="81"/>
    </row>
    <row r="103" spans="12:16">
      <c r="L103" s="81"/>
      <c r="M103" s="81"/>
      <c r="N103" s="81"/>
      <c r="O103" s="81"/>
      <c r="P103" s="81"/>
    </row>
    <row r="104" spans="12:16">
      <c r="L104" s="81"/>
      <c r="M104" s="81"/>
      <c r="N104" s="81"/>
      <c r="O104" s="81"/>
      <c r="P104" s="81"/>
    </row>
    <row r="105" spans="12:16">
      <c r="L105" s="81"/>
      <c r="M105" s="81"/>
      <c r="N105" s="81"/>
      <c r="O105" s="81"/>
      <c r="P105" s="81"/>
    </row>
    <row r="106" spans="12:16">
      <c r="L106" s="81"/>
      <c r="M106" s="81"/>
      <c r="N106" s="81"/>
      <c r="O106" s="81"/>
      <c r="P106" s="81"/>
    </row>
    <row r="107" spans="12:16">
      <c r="L107" s="81"/>
      <c r="M107" s="81"/>
      <c r="N107" s="81"/>
      <c r="O107" s="81"/>
      <c r="P107" s="81"/>
    </row>
    <row r="108" spans="12:16">
      <c r="L108" s="81"/>
      <c r="M108" s="81"/>
      <c r="N108" s="81"/>
      <c r="O108" s="81"/>
      <c r="P108" s="81"/>
    </row>
    <row r="109" spans="12:16">
      <c r="L109" s="81"/>
      <c r="M109" s="81"/>
      <c r="N109" s="81"/>
      <c r="O109" s="81"/>
      <c r="P109" s="81"/>
    </row>
    <row r="110" spans="12:16">
      <c r="L110" s="81"/>
      <c r="M110" s="81"/>
      <c r="N110" s="81"/>
      <c r="O110" s="81"/>
      <c r="P110" s="81"/>
    </row>
    <row r="111" spans="12:16">
      <c r="L111" s="81"/>
      <c r="M111" s="81"/>
      <c r="N111" s="81"/>
      <c r="O111" s="81"/>
      <c r="P111" s="81"/>
    </row>
    <row r="112" spans="12:16">
      <c r="L112" s="81"/>
      <c r="M112" s="81"/>
      <c r="N112" s="81"/>
      <c r="O112" s="81"/>
      <c r="P112" s="81"/>
    </row>
    <row r="113" spans="12:16">
      <c r="L113" s="81"/>
      <c r="M113" s="81"/>
      <c r="N113" s="81"/>
      <c r="O113" s="81"/>
      <c r="P113" s="81"/>
    </row>
    <row r="114" spans="12:16">
      <c r="L114" s="81"/>
      <c r="M114" s="81"/>
      <c r="N114" s="81"/>
      <c r="O114" s="81"/>
      <c r="P114" s="81"/>
    </row>
    <row r="115" spans="12:16">
      <c r="L115" s="81"/>
      <c r="M115" s="81"/>
      <c r="N115" s="81"/>
      <c r="O115" s="81"/>
      <c r="P115" s="81"/>
    </row>
    <row r="116" spans="12:16">
      <c r="L116" s="81"/>
      <c r="M116" s="81"/>
      <c r="N116" s="81"/>
      <c r="O116" s="81"/>
      <c r="P116" s="81"/>
    </row>
    <row r="117" spans="12:16">
      <c r="L117" s="81"/>
      <c r="M117" s="81"/>
      <c r="N117" s="81"/>
      <c r="O117" s="81"/>
      <c r="P117" s="81"/>
    </row>
    <row r="118" spans="12:16">
      <c r="L118" s="81"/>
      <c r="M118" s="81"/>
      <c r="N118" s="81"/>
      <c r="O118" s="81"/>
      <c r="P118" s="81"/>
    </row>
    <row r="119" spans="12:16">
      <c r="L119" s="81"/>
      <c r="M119" s="81"/>
      <c r="N119" s="81"/>
      <c r="O119" s="81"/>
      <c r="P119" s="81"/>
    </row>
    <row r="120" spans="12:16">
      <c r="L120" s="81"/>
      <c r="M120" s="81"/>
      <c r="N120" s="81"/>
      <c r="O120" s="81"/>
      <c r="P120" s="81"/>
    </row>
    <row r="121" spans="12:16">
      <c r="L121" s="81"/>
      <c r="M121" s="81"/>
      <c r="N121" s="81"/>
      <c r="O121" s="81"/>
      <c r="P121" s="81"/>
    </row>
    <row r="122" spans="12:16">
      <c r="L122" s="81"/>
      <c r="M122" s="81"/>
      <c r="N122" s="81"/>
      <c r="O122" s="81"/>
      <c r="P122" s="81"/>
    </row>
    <row r="123" spans="12:16">
      <c r="L123" s="81"/>
      <c r="M123" s="81"/>
      <c r="N123" s="81"/>
      <c r="O123" s="81"/>
      <c r="P123" s="81"/>
    </row>
    <row r="124" spans="12:16">
      <c r="L124" s="81"/>
      <c r="M124" s="81"/>
      <c r="N124" s="81"/>
      <c r="O124" s="81"/>
      <c r="P124" s="81"/>
    </row>
    <row r="125" spans="12:16">
      <c r="L125" s="81"/>
      <c r="M125" s="81"/>
      <c r="N125" s="81"/>
      <c r="O125" s="81"/>
      <c r="P125" s="81"/>
    </row>
    <row r="126" spans="12:16">
      <c r="L126" s="81"/>
      <c r="M126" s="81"/>
      <c r="N126" s="81"/>
      <c r="O126" s="81"/>
      <c r="P126" s="81"/>
    </row>
    <row r="127" spans="12:16">
      <c r="L127" s="81"/>
      <c r="M127" s="81"/>
      <c r="N127" s="81"/>
      <c r="O127" s="81"/>
      <c r="P127" s="81"/>
    </row>
    <row r="128" spans="12:16">
      <c r="L128" s="81"/>
      <c r="M128" s="81"/>
      <c r="N128" s="81"/>
      <c r="O128" s="81"/>
      <c r="P128" s="81"/>
    </row>
    <row r="129" spans="12:16">
      <c r="L129" s="81"/>
      <c r="M129" s="81"/>
      <c r="N129" s="81"/>
      <c r="O129" s="81"/>
      <c r="P129" s="81"/>
    </row>
    <row r="130" spans="12:16">
      <c r="L130" s="81"/>
      <c r="M130" s="81"/>
      <c r="N130" s="81"/>
      <c r="O130" s="81"/>
      <c r="P130" s="81"/>
    </row>
    <row r="131" spans="12:16">
      <c r="L131" s="81"/>
      <c r="M131" s="81"/>
      <c r="N131" s="81"/>
      <c r="O131" s="81"/>
      <c r="P131" s="81"/>
    </row>
    <row r="132" spans="12:16">
      <c r="L132" s="81"/>
      <c r="M132" s="81"/>
      <c r="N132" s="81"/>
      <c r="O132" s="81"/>
      <c r="P132" s="81"/>
    </row>
    <row r="133" spans="12:16">
      <c r="L133" s="81"/>
      <c r="M133" s="81"/>
      <c r="N133" s="81"/>
      <c r="O133" s="81"/>
      <c r="P133" s="81"/>
    </row>
    <row r="134" spans="12:16">
      <c r="L134" s="81"/>
      <c r="M134" s="81"/>
      <c r="N134" s="81"/>
      <c r="O134" s="81"/>
      <c r="P134" s="81"/>
    </row>
    <row r="135" spans="12:16">
      <c r="L135" s="81"/>
      <c r="M135" s="81"/>
      <c r="N135" s="81"/>
      <c r="O135" s="81"/>
      <c r="P135" s="81"/>
    </row>
    <row r="136" spans="12:16">
      <c r="L136" s="81"/>
      <c r="M136" s="81"/>
      <c r="N136" s="81"/>
      <c r="O136" s="81"/>
      <c r="P136" s="81"/>
    </row>
    <row r="137" spans="12:16">
      <c r="L137" s="81"/>
      <c r="M137" s="81"/>
      <c r="N137" s="81"/>
      <c r="O137" s="81"/>
      <c r="P137" s="81"/>
    </row>
    <row r="138" spans="12:16">
      <c r="L138" s="81"/>
      <c r="M138" s="81"/>
      <c r="N138" s="81"/>
      <c r="O138" s="81"/>
      <c r="P138" s="81"/>
    </row>
    <row r="139" spans="12:16">
      <c r="L139" s="81"/>
      <c r="M139" s="81"/>
      <c r="N139" s="81"/>
      <c r="O139" s="81"/>
      <c r="P139" s="81"/>
    </row>
    <row r="140" spans="12:16">
      <c r="L140" s="81"/>
      <c r="M140" s="81"/>
      <c r="N140" s="81"/>
      <c r="O140" s="81"/>
      <c r="P140" s="81"/>
    </row>
    <row r="141" spans="12:16">
      <c r="L141" s="81"/>
      <c r="M141" s="81"/>
      <c r="N141" s="81"/>
      <c r="O141" s="81"/>
      <c r="P141" s="81"/>
    </row>
    <row r="142" spans="12:16">
      <c r="L142" s="81"/>
      <c r="M142" s="81"/>
      <c r="N142" s="81"/>
      <c r="O142" s="81"/>
      <c r="P142" s="81"/>
    </row>
    <row r="143" spans="12:16">
      <c r="L143" s="81"/>
      <c r="M143" s="81"/>
      <c r="N143" s="81"/>
      <c r="O143" s="81"/>
      <c r="P143" s="81"/>
    </row>
    <row r="144" spans="12:16">
      <c r="L144" s="81"/>
      <c r="M144" s="81"/>
      <c r="N144" s="81"/>
      <c r="O144" s="81"/>
      <c r="P144" s="81"/>
    </row>
    <row r="145" spans="12:16">
      <c r="L145" s="81"/>
      <c r="M145" s="81"/>
      <c r="N145" s="81"/>
      <c r="O145" s="81"/>
      <c r="P145" s="81"/>
    </row>
    <row r="146" spans="12:16">
      <c r="L146" s="81"/>
      <c r="M146" s="81"/>
      <c r="N146" s="81"/>
      <c r="O146" s="81"/>
      <c r="P146" s="81"/>
    </row>
    <row r="147" spans="12:16">
      <c r="L147" s="81"/>
      <c r="M147" s="81"/>
      <c r="N147" s="81"/>
      <c r="O147" s="81"/>
      <c r="P147" s="81"/>
    </row>
    <row r="148" spans="12:16">
      <c r="L148" s="81"/>
      <c r="M148" s="81"/>
      <c r="N148" s="81"/>
      <c r="O148" s="81"/>
      <c r="P148" s="81"/>
    </row>
    <row r="149" spans="12:16">
      <c r="L149" s="81"/>
      <c r="M149" s="81"/>
      <c r="N149" s="81"/>
      <c r="O149" s="81"/>
      <c r="P149" s="81"/>
    </row>
    <row r="150" spans="12:16">
      <c r="L150" s="81"/>
      <c r="M150" s="81"/>
      <c r="N150" s="81"/>
      <c r="O150" s="81"/>
      <c r="P150" s="81"/>
    </row>
    <row r="151" spans="12:16">
      <c r="L151" s="81"/>
      <c r="M151" s="81"/>
      <c r="N151" s="81"/>
      <c r="O151" s="81"/>
      <c r="P151" s="81"/>
    </row>
    <row r="152" spans="12:16">
      <c r="L152" s="81"/>
      <c r="M152" s="81"/>
      <c r="N152" s="81"/>
      <c r="O152" s="81"/>
      <c r="P152" s="81"/>
    </row>
    <row r="153" spans="12:16">
      <c r="L153" s="81"/>
      <c r="M153" s="81"/>
      <c r="N153" s="81"/>
      <c r="O153" s="81"/>
      <c r="P153" s="81"/>
    </row>
    <row r="154" spans="12:16">
      <c r="L154" s="81"/>
      <c r="M154" s="81"/>
      <c r="N154" s="81"/>
      <c r="O154" s="81"/>
      <c r="P154" s="81"/>
    </row>
    <row r="155" spans="12:16">
      <c r="L155" s="81"/>
      <c r="M155" s="81"/>
      <c r="N155" s="81"/>
      <c r="O155" s="81"/>
      <c r="P155" s="81"/>
    </row>
    <row r="156" spans="12:16">
      <c r="L156" s="81"/>
      <c r="M156" s="81"/>
      <c r="N156" s="81"/>
      <c r="O156" s="81"/>
      <c r="P156" s="81"/>
    </row>
    <row r="157" spans="12:16">
      <c r="L157" s="81"/>
      <c r="M157" s="81"/>
      <c r="N157" s="81"/>
      <c r="O157" s="81"/>
      <c r="P157" s="81"/>
    </row>
    <row r="158" spans="12:16">
      <c r="L158" s="81"/>
      <c r="M158" s="81"/>
      <c r="N158" s="81"/>
      <c r="O158" s="81"/>
      <c r="P158" s="81"/>
    </row>
    <row r="159" spans="12:16">
      <c r="L159" s="81"/>
      <c r="M159" s="81"/>
      <c r="N159" s="81"/>
      <c r="O159" s="81"/>
      <c r="P159" s="81"/>
    </row>
    <row r="160" spans="12:16">
      <c r="L160" s="81"/>
      <c r="M160" s="81"/>
      <c r="N160" s="81"/>
      <c r="O160" s="81"/>
      <c r="P160" s="81"/>
    </row>
    <row r="161" spans="12:16">
      <c r="L161" s="81"/>
      <c r="M161" s="81"/>
      <c r="N161" s="81"/>
      <c r="O161" s="81"/>
      <c r="P161" s="81"/>
    </row>
    <row r="162" spans="12:16">
      <c r="L162" s="81"/>
      <c r="M162" s="81"/>
      <c r="N162" s="81"/>
      <c r="O162" s="81"/>
      <c r="P162" s="81"/>
    </row>
    <row r="163" spans="12:16">
      <c r="L163" s="81"/>
      <c r="M163" s="81"/>
      <c r="N163" s="81"/>
      <c r="O163" s="81"/>
      <c r="P163" s="81"/>
    </row>
    <row r="164" spans="12:16">
      <c r="L164" s="81"/>
      <c r="M164" s="81"/>
      <c r="N164" s="81"/>
      <c r="O164" s="81"/>
      <c r="P164" s="81"/>
    </row>
    <row r="165" spans="12:16">
      <c r="L165" s="81"/>
      <c r="M165" s="81"/>
      <c r="N165" s="81"/>
      <c r="O165" s="81"/>
      <c r="P165" s="81"/>
    </row>
    <row r="166" spans="12:16">
      <c r="L166" s="81"/>
      <c r="M166" s="81"/>
      <c r="N166" s="81"/>
      <c r="O166" s="81"/>
      <c r="P166" s="81"/>
    </row>
    <row r="167" spans="12:16">
      <c r="L167" s="81"/>
      <c r="M167" s="81"/>
      <c r="N167" s="81"/>
      <c r="O167" s="81"/>
      <c r="P167" s="81"/>
    </row>
    <row r="168" spans="12:16">
      <c r="L168" s="81"/>
      <c r="M168" s="81"/>
      <c r="N168" s="81"/>
      <c r="O168" s="81"/>
      <c r="P168" s="81"/>
    </row>
    <row r="169" spans="12:16">
      <c r="L169" s="81"/>
      <c r="M169" s="81"/>
      <c r="N169" s="81"/>
      <c r="O169" s="81"/>
      <c r="P169" s="81"/>
    </row>
    <row r="170" spans="12:16">
      <c r="L170" s="81"/>
      <c r="M170" s="81"/>
      <c r="N170" s="81"/>
      <c r="O170" s="81"/>
      <c r="P170" s="81"/>
    </row>
    <row r="171" spans="12:16">
      <c r="L171" s="81"/>
      <c r="M171" s="81"/>
      <c r="N171" s="81"/>
      <c r="O171" s="81"/>
      <c r="P171" s="81"/>
    </row>
    <row r="172" spans="12:16">
      <c r="L172" s="81"/>
      <c r="M172" s="81"/>
      <c r="N172" s="81"/>
      <c r="O172" s="81"/>
      <c r="P172" s="81"/>
    </row>
    <row r="173" spans="12:16">
      <c r="L173" s="81"/>
      <c r="M173" s="81"/>
      <c r="N173" s="81"/>
      <c r="O173" s="81"/>
      <c r="P173" s="81"/>
    </row>
    <row r="174" spans="12:16">
      <c r="L174" s="81"/>
      <c r="M174" s="81"/>
      <c r="N174" s="81"/>
      <c r="O174" s="81"/>
      <c r="P174" s="81"/>
    </row>
    <row r="175" spans="12:16">
      <c r="L175" s="81"/>
      <c r="M175" s="81"/>
      <c r="N175" s="81"/>
      <c r="O175" s="81"/>
      <c r="P175" s="81"/>
    </row>
    <row r="176" spans="12:16">
      <c r="L176" s="81"/>
      <c r="M176" s="81"/>
      <c r="N176" s="81"/>
      <c r="O176" s="81"/>
      <c r="P176" s="81"/>
    </row>
    <row r="177" spans="12:16">
      <c r="L177" s="81"/>
      <c r="M177" s="81"/>
      <c r="N177" s="81"/>
      <c r="O177" s="81"/>
      <c r="P177" s="81"/>
    </row>
    <row r="178" spans="12:16">
      <c r="L178" s="81"/>
      <c r="M178" s="81"/>
      <c r="N178" s="81"/>
      <c r="O178" s="81"/>
      <c r="P178" s="81"/>
    </row>
    <row r="179" spans="12:16">
      <c r="L179" s="81"/>
      <c r="M179" s="81"/>
      <c r="N179" s="81"/>
      <c r="O179" s="81"/>
      <c r="P179" s="81"/>
    </row>
    <row r="180" spans="12:16">
      <c r="L180" s="81"/>
      <c r="M180" s="81"/>
      <c r="N180" s="81"/>
      <c r="O180" s="81"/>
      <c r="P180" s="81"/>
    </row>
    <row r="181" spans="12:16">
      <c r="L181" s="81"/>
      <c r="M181" s="81"/>
      <c r="N181" s="81"/>
      <c r="O181" s="81"/>
      <c r="P181" s="81"/>
    </row>
    <row r="182" spans="12:16">
      <c r="L182" s="81"/>
      <c r="M182" s="81"/>
      <c r="N182" s="81"/>
      <c r="O182" s="81"/>
      <c r="P182" s="81"/>
    </row>
    <row r="183" spans="12:16">
      <c r="L183" s="81"/>
      <c r="M183" s="81"/>
      <c r="N183" s="81"/>
      <c r="O183" s="81"/>
      <c r="P183" s="81"/>
    </row>
    <row r="184" spans="12:16">
      <c r="L184" s="81"/>
      <c r="M184" s="81"/>
      <c r="N184" s="81"/>
      <c r="O184" s="81"/>
      <c r="P184" s="81"/>
    </row>
    <row r="185" spans="12:16">
      <c r="L185" s="81"/>
      <c r="M185" s="81"/>
      <c r="N185" s="81"/>
      <c r="O185" s="81"/>
      <c r="P185" s="81"/>
    </row>
    <row r="186" spans="12:16">
      <c r="L186" s="81"/>
      <c r="M186" s="81"/>
      <c r="N186" s="81"/>
      <c r="O186" s="81"/>
      <c r="P186" s="81"/>
    </row>
    <row r="187" spans="12:16">
      <c r="L187" s="81"/>
      <c r="M187" s="81"/>
      <c r="N187" s="81"/>
      <c r="O187" s="81"/>
      <c r="P187" s="81"/>
    </row>
    <row r="188" spans="12:16">
      <c r="L188" s="81"/>
      <c r="M188" s="81"/>
      <c r="N188" s="81"/>
      <c r="O188" s="81"/>
      <c r="P188" s="81"/>
    </row>
    <row r="189" spans="12:16">
      <c r="L189" s="81"/>
      <c r="M189" s="81"/>
      <c r="N189" s="81"/>
      <c r="O189" s="81"/>
      <c r="P189" s="81"/>
    </row>
    <row r="190" spans="12:16">
      <c r="L190" s="81"/>
      <c r="M190" s="81"/>
      <c r="N190" s="81"/>
      <c r="O190" s="81"/>
      <c r="P190" s="81"/>
    </row>
    <row r="191" spans="12:16">
      <c r="L191" s="81"/>
      <c r="M191" s="81"/>
      <c r="N191" s="81"/>
      <c r="O191" s="81"/>
      <c r="P191" s="81"/>
    </row>
    <row r="192" spans="12:16">
      <c r="L192" s="81"/>
      <c r="M192" s="81"/>
      <c r="N192" s="81"/>
      <c r="O192" s="81"/>
      <c r="P192" s="81"/>
    </row>
    <row r="193" spans="12:16">
      <c r="L193" s="81"/>
      <c r="M193" s="81"/>
      <c r="N193" s="81"/>
      <c r="O193" s="81"/>
      <c r="P193" s="81"/>
    </row>
    <row r="194" spans="12:16">
      <c r="L194" s="81"/>
      <c r="M194" s="81"/>
      <c r="N194" s="81"/>
      <c r="O194" s="81"/>
      <c r="P194" s="81"/>
    </row>
    <row r="195" spans="12:16">
      <c r="L195" s="81"/>
      <c r="M195" s="81"/>
      <c r="N195" s="81"/>
      <c r="O195" s="81"/>
      <c r="P195" s="81"/>
    </row>
    <row r="196" spans="12:16">
      <c r="L196" s="81"/>
      <c r="M196" s="81"/>
      <c r="N196" s="81"/>
      <c r="O196" s="81"/>
      <c r="P196" s="81"/>
    </row>
    <row r="197" spans="12:16">
      <c r="L197" s="81"/>
      <c r="M197" s="81"/>
      <c r="N197" s="81"/>
      <c r="O197" s="81"/>
      <c r="P197" s="81"/>
    </row>
    <row r="198" spans="12:16">
      <c r="L198" s="81"/>
      <c r="M198" s="81"/>
      <c r="N198" s="81"/>
      <c r="O198" s="81"/>
      <c r="P198" s="81"/>
    </row>
    <row r="199" spans="12:16">
      <c r="L199" s="81"/>
      <c r="M199" s="81"/>
      <c r="N199" s="81"/>
      <c r="O199" s="81"/>
      <c r="P199" s="81"/>
    </row>
    <row r="200" spans="12:16">
      <c r="L200" s="81"/>
      <c r="M200" s="81"/>
      <c r="N200" s="81"/>
      <c r="O200" s="81"/>
      <c r="P200" s="81"/>
    </row>
    <row r="201" spans="12:16">
      <c r="L201" s="81"/>
      <c r="M201" s="81"/>
      <c r="N201" s="81"/>
      <c r="O201" s="81"/>
      <c r="P201" s="81"/>
    </row>
    <row r="202" spans="12:16">
      <c r="L202" s="81"/>
      <c r="M202" s="81"/>
      <c r="N202" s="81"/>
      <c r="O202" s="81"/>
      <c r="P202" s="81"/>
    </row>
    <row r="203" spans="12:16">
      <c r="L203" s="81"/>
      <c r="M203" s="81"/>
      <c r="N203" s="81"/>
      <c r="O203" s="81"/>
      <c r="P203" s="81"/>
    </row>
    <row r="204" spans="12:16">
      <c r="L204" s="81"/>
      <c r="M204" s="81"/>
      <c r="N204" s="81"/>
      <c r="O204" s="81"/>
      <c r="P204" s="81"/>
    </row>
    <row r="205" spans="12:16">
      <c r="L205" s="81"/>
      <c r="M205" s="81"/>
      <c r="N205" s="81"/>
      <c r="O205" s="81"/>
      <c r="P205" s="81"/>
    </row>
    <row r="206" spans="12:16">
      <c r="L206" s="81"/>
      <c r="M206" s="81"/>
      <c r="N206" s="81"/>
      <c r="O206" s="81"/>
      <c r="P206" s="81"/>
    </row>
    <row r="207" spans="12:16">
      <c r="L207" s="81"/>
      <c r="M207" s="81"/>
      <c r="N207" s="81"/>
      <c r="O207" s="81"/>
      <c r="P207" s="81"/>
    </row>
    <row r="208" spans="12:16">
      <c r="L208" s="81"/>
      <c r="M208" s="81"/>
      <c r="N208" s="81"/>
      <c r="O208" s="81"/>
      <c r="P208" s="81"/>
    </row>
    <row r="209" spans="12:16">
      <c r="L209" s="81"/>
      <c r="M209" s="81"/>
      <c r="N209" s="81"/>
      <c r="O209" s="81"/>
      <c r="P209" s="81"/>
    </row>
    <row r="210" spans="12:16">
      <c r="L210" s="81"/>
      <c r="M210" s="81"/>
      <c r="N210" s="81"/>
      <c r="O210" s="81"/>
      <c r="P210" s="81"/>
    </row>
    <row r="211" spans="12:16">
      <c r="L211" s="81"/>
      <c r="M211" s="81"/>
      <c r="N211" s="81"/>
      <c r="O211" s="81"/>
      <c r="P211" s="81"/>
    </row>
    <row r="212" spans="12:16">
      <c r="L212" s="81"/>
      <c r="M212" s="81"/>
      <c r="N212" s="81"/>
      <c r="O212" s="81"/>
      <c r="P212" s="81"/>
    </row>
    <row r="213" spans="12:16">
      <c r="L213" s="81"/>
      <c r="M213" s="81"/>
      <c r="N213" s="81"/>
      <c r="O213" s="81"/>
      <c r="P213" s="81"/>
    </row>
    <row r="214" spans="12:16">
      <c r="L214" s="81"/>
      <c r="M214" s="81"/>
      <c r="N214" s="81"/>
      <c r="O214" s="81"/>
      <c r="P214" s="81"/>
    </row>
    <row r="215" spans="12:16">
      <c r="L215" s="81"/>
      <c r="M215" s="81"/>
      <c r="N215" s="81"/>
      <c r="O215" s="81"/>
      <c r="P215" s="81"/>
    </row>
    <row r="216" spans="12:16">
      <c r="L216" s="81"/>
      <c r="M216" s="81"/>
      <c r="N216" s="81"/>
      <c r="O216" s="81"/>
      <c r="P216" s="81"/>
    </row>
    <row r="217" spans="12:16">
      <c r="L217" s="81"/>
      <c r="M217" s="81"/>
      <c r="N217" s="81"/>
      <c r="O217" s="81"/>
      <c r="P217" s="81"/>
    </row>
    <row r="218" spans="12:16">
      <c r="L218" s="81"/>
      <c r="M218" s="81"/>
      <c r="N218" s="81"/>
      <c r="O218" s="81"/>
      <c r="P218" s="81"/>
    </row>
    <row r="219" spans="12:16">
      <c r="L219" s="81"/>
      <c r="M219" s="81"/>
      <c r="N219" s="81"/>
      <c r="O219" s="81"/>
      <c r="P219" s="81"/>
    </row>
    <row r="220" spans="12:16">
      <c r="L220" s="81"/>
      <c r="M220" s="81"/>
      <c r="N220" s="81"/>
      <c r="O220" s="81"/>
      <c r="P220" s="81"/>
    </row>
    <row r="221" spans="12:16">
      <c r="L221" s="81"/>
      <c r="M221" s="81"/>
      <c r="N221" s="81"/>
      <c r="O221" s="81"/>
      <c r="P221" s="81"/>
    </row>
    <row r="222" spans="12:16">
      <c r="L222" s="81"/>
      <c r="M222" s="81"/>
      <c r="N222" s="81"/>
      <c r="O222" s="81"/>
      <c r="P222" s="81"/>
    </row>
    <row r="223" spans="12:16">
      <c r="L223" s="81"/>
      <c r="M223" s="81"/>
      <c r="N223" s="81"/>
      <c r="O223" s="81"/>
      <c r="P223" s="81"/>
    </row>
    <row r="224" spans="12:16">
      <c r="L224" s="81"/>
      <c r="M224" s="81"/>
      <c r="N224" s="81"/>
      <c r="O224" s="81"/>
      <c r="P224" s="81"/>
    </row>
    <row r="225" spans="12:16">
      <c r="L225" s="81"/>
      <c r="M225" s="81"/>
      <c r="N225" s="81"/>
      <c r="O225" s="81"/>
      <c r="P225" s="81"/>
    </row>
    <row r="226" spans="12:16">
      <c r="L226" s="81"/>
      <c r="M226" s="81"/>
      <c r="N226" s="81"/>
      <c r="O226" s="81"/>
      <c r="P226" s="81"/>
    </row>
    <row r="227" spans="12:16">
      <c r="L227" s="81"/>
      <c r="M227" s="81"/>
      <c r="N227" s="81"/>
      <c r="O227" s="81"/>
      <c r="P227" s="81"/>
    </row>
    <row r="228" spans="12:16">
      <c r="L228" s="81"/>
      <c r="M228" s="81"/>
      <c r="N228" s="81"/>
      <c r="O228" s="81"/>
      <c r="P228" s="81"/>
    </row>
    <row r="229" spans="12:16">
      <c r="L229" s="81"/>
      <c r="M229" s="81"/>
      <c r="N229" s="81"/>
      <c r="O229" s="81"/>
      <c r="P229" s="81"/>
    </row>
    <row r="230" spans="12:16">
      <c r="L230" s="81"/>
      <c r="M230" s="81"/>
      <c r="N230" s="81"/>
      <c r="O230" s="81"/>
      <c r="P230" s="81"/>
    </row>
    <row r="231" spans="12:16">
      <c r="L231" s="81"/>
      <c r="M231" s="81"/>
      <c r="N231" s="81"/>
      <c r="O231" s="81"/>
      <c r="P231" s="81"/>
    </row>
    <row r="232" spans="12:16">
      <c r="L232" s="81"/>
      <c r="M232" s="81"/>
      <c r="N232" s="81"/>
      <c r="O232" s="81"/>
      <c r="P232" s="81"/>
    </row>
    <row r="233" spans="12:16">
      <c r="L233" s="81"/>
      <c r="M233" s="81"/>
      <c r="N233" s="81"/>
      <c r="O233" s="81"/>
      <c r="P233" s="81"/>
    </row>
    <row r="234" spans="12:16">
      <c r="L234" s="81"/>
      <c r="M234" s="81"/>
      <c r="N234" s="81"/>
      <c r="O234" s="81"/>
      <c r="P234" s="81"/>
    </row>
    <row r="235" spans="12:16">
      <c r="L235" s="81"/>
      <c r="M235" s="81"/>
      <c r="N235" s="81"/>
      <c r="O235" s="81"/>
      <c r="P235" s="81"/>
    </row>
    <row r="236" spans="12:16">
      <c r="L236" s="81"/>
      <c r="M236" s="81"/>
      <c r="N236" s="81"/>
      <c r="O236" s="81"/>
      <c r="P236" s="81"/>
    </row>
    <row r="237" spans="12:16">
      <c r="L237" s="81"/>
      <c r="M237" s="81"/>
      <c r="N237" s="81"/>
      <c r="O237" s="81"/>
      <c r="P237" s="81"/>
    </row>
    <row r="238" spans="12:16">
      <c r="L238" s="81"/>
      <c r="M238" s="81"/>
      <c r="N238" s="81"/>
      <c r="O238" s="81"/>
      <c r="P238" s="81"/>
    </row>
    <row r="239" spans="12:16">
      <c r="L239" s="81"/>
      <c r="M239" s="81"/>
      <c r="N239" s="81"/>
      <c r="O239" s="81"/>
      <c r="P239" s="81"/>
    </row>
    <row r="240" spans="12:16">
      <c r="L240" s="81"/>
      <c r="M240" s="81"/>
      <c r="N240" s="81"/>
      <c r="O240" s="81"/>
      <c r="P240" s="81"/>
    </row>
    <row r="241" spans="12:16">
      <c r="L241" s="81"/>
      <c r="M241" s="81"/>
      <c r="N241" s="81"/>
      <c r="O241" s="81"/>
      <c r="P241" s="81"/>
    </row>
    <row r="242" spans="12:16">
      <c r="L242" s="81"/>
      <c r="M242" s="81"/>
      <c r="N242" s="81"/>
      <c r="O242" s="81"/>
      <c r="P242" s="81"/>
    </row>
    <row r="243" spans="12:16">
      <c r="L243" s="81"/>
      <c r="M243" s="81"/>
      <c r="N243" s="81"/>
      <c r="O243" s="81"/>
      <c r="P243" s="81"/>
    </row>
    <row r="244" spans="12:16">
      <c r="L244" s="81"/>
      <c r="M244" s="81"/>
      <c r="N244" s="81"/>
      <c r="O244" s="81"/>
      <c r="P244" s="81"/>
    </row>
    <row r="245" spans="12:16">
      <c r="L245" s="81"/>
      <c r="M245" s="81"/>
      <c r="N245" s="81"/>
      <c r="O245" s="81"/>
      <c r="P245" s="81"/>
    </row>
    <row r="246" spans="12:16">
      <c r="L246" s="81"/>
      <c r="M246" s="81"/>
      <c r="N246" s="81"/>
      <c r="O246" s="81"/>
      <c r="P246" s="81"/>
    </row>
    <row r="247" spans="12:16">
      <c r="L247" s="81"/>
      <c r="M247" s="81"/>
      <c r="N247" s="81"/>
      <c r="O247" s="81"/>
      <c r="P247" s="81"/>
    </row>
    <row r="248" spans="12:16">
      <c r="L248" s="81"/>
      <c r="M248" s="81"/>
      <c r="N248" s="81"/>
      <c r="O248" s="81"/>
      <c r="P248" s="81"/>
    </row>
    <row r="249" spans="12:16">
      <c r="L249" s="81"/>
      <c r="M249" s="81"/>
      <c r="N249" s="81"/>
      <c r="O249" s="81"/>
      <c r="P249" s="81"/>
    </row>
    <row r="250" spans="12:16">
      <c r="L250" s="81"/>
      <c r="M250" s="81"/>
      <c r="N250" s="81"/>
      <c r="O250" s="81"/>
      <c r="P250" s="81"/>
    </row>
    <row r="251" spans="12:16">
      <c r="L251" s="81"/>
      <c r="M251" s="81"/>
      <c r="N251" s="81"/>
      <c r="O251" s="81"/>
      <c r="P251" s="81"/>
    </row>
    <row r="252" spans="12:16">
      <c r="L252" s="81"/>
      <c r="M252" s="81"/>
      <c r="N252" s="81"/>
      <c r="O252" s="81"/>
      <c r="P252" s="81"/>
    </row>
    <row r="253" spans="12:16">
      <c r="L253" s="81"/>
      <c r="M253" s="81"/>
      <c r="N253" s="81"/>
      <c r="O253" s="81"/>
      <c r="P253" s="81"/>
    </row>
    <row r="254" spans="12:16">
      <c r="L254" s="81"/>
      <c r="M254" s="81"/>
      <c r="N254" s="81"/>
      <c r="O254" s="81"/>
      <c r="P254" s="81"/>
    </row>
    <row r="255" spans="12:16">
      <c r="L255" s="81"/>
      <c r="M255" s="81"/>
      <c r="N255" s="81"/>
      <c r="O255" s="81"/>
      <c r="P255" s="81"/>
    </row>
    <row r="256" spans="12:16">
      <c r="L256" s="81"/>
      <c r="M256" s="81"/>
      <c r="N256" s="81"/>
      <c r="O256" s="81"/>
      <c r="P256" s="81"/>
    </row>
    <row r="257" spans="12:16">
      <c r="L257" s="81"/>
      <c r="M257" s="81"/>
      <c r="N257" s="81"/>
      <c r="O257" s="81"/>
      <c r="P257" s="81"/>
    </row>
    <row r="258" spans="12:16">
      <c r="L258" s="81"/>
      <c r="M258" s="81"/>
      <c r="N258" s="81"/>
      <c r="O258" s="81"/>
      <c r="P258" s="81"/>
    </row>
    <row r="259" spans="12:16">
      <c r="L259" s="81"/>
      <c r="M259" s="81"/>
      <c r="N259" s="81"/>
      <c r="O259" s="81"/>
      <c r="P259" s="81"/>
    </row>
    <row r="260" spans="12:16">
      <c r="L260" s="81"/>
      <c r="M260" s="81"/>
      <c r="N260" s="81"/>
      <c r="O260" s="81"/>
      <c r="P260" s="81"/>
    </row>
    <row r="261" spans="12:16">
      <c r="L261" s="81"/>
      <c r="M261" s="81"/>
      <c r="N261" s="81"/>
      <c r="O261" s="81"/>
      <c r="P261" s="81"/>
    </row>
    <row r="262" spans="12:16">
      <c r="L262" s="81"/>
      <c r="M262" s="81"/>
      <c r="N262" s="81"/>
      <c r="O262" s="81"/>
      <c r="P262" s="81"/>
    </row>
    <row r="263" spans="12:16">
      <c r="L263" s="81"/>
      <c r="M263" s="81"/>
      <c r="N263" s="81"/>
      <c r="O263" s="81"/>
      <c r="P263" s="81"/>
    </row>
    <row r="264" spans="12:16">
      <c r="L264" s="81"/>
      <c r="M264" s="81"/>
      <c r="N264" s="81"/>
      <c r="O264" s="81"/>
      <c r="P264" s="81"/>
    </row>
    <row r="265" spans="12:16">
      <c r="L265" s="81"/>
      <c r="M265" s="81"/>
      <c r="N265" s="81"/>
      <c r="O265" s="81"/>
      <c r="P265" s="81"/>
    </row>
    <row r="266" spans="12:16">
      <c r="L266" s="81"/>
      <c r="M266" s="81"/>
      <c r="N266" s="81"/>
      <c r="O266" s="81"/>
      <c r="P266" s="81"/>
    </row>
    <row r="267" spans="12:16">
      <c r="L267" s="81"/>
      <c r="M267" s="81"/>
      <c r="N267" s="81"/>
      <c r="O267" s="81"/>
      <c r="P267" s="81"/>
    </row>
    <row r="268" spans="12:16">
      <c r="L268" s="81"/>
      <c r="M268" s="81"/>
      <c r="N268" s="81"/>
      <c r="O268" s="81"/>
      <c r="P268" s="81"/>
    </row>
    <row r="269" spans="12:16">
      <c r="L269" s="81"/>
      <c r="M269" s="81"/>
      <c r="N269" s="81"/>
      <c r="O269" s="81"/>
      <c r="P269" s="81"/>
    </row>
    <row r="270" spans="12:16">
      <c r="L270" s="81"/>
      <c r="M270" s="81"/>
      <c r="N270" s="81"/>
      <c r="O270" s="81"/>
      <c r="P270" s="81"/>
    </row>
    <row r="271" spans="12:16">
      <c r="L271" s="81"/>
      <c r="M271" s="81"/>
      <c r="N271" s="81"/>
      <c r="O271" s="81"/>
      <c r="P271" s="81"/>
    </row>
    <row r="272" spans="12:16">
      <c r="L272" s="81"/>
      <c r="M272" s="81"/>
      <c r="N272" s="81"/>
      <c r="O272" s="81"/>
      <c r="P272" s="81"/>
    </row>
    <row r="273" spans="12:16">
      <c r="L273" s="81"/>
      <c r="M273" s="81"/>
      <c r="N273" s="81"/>
      <c r="O273" s="81"/>
      <c r="P273" s="81"/>
    </row>
    <row r="274" spans="12:16">
      <c r="L274" s="81"/>
      <c r="M274" s="81"/>
      <c r="N274" s="81"/>
      <c r="O274" s="81"/>
      <c r="P274" s="81"/>
    </row>
    <row r="275" spans="12:16">
      <c r="L275" s="81"/>
      <c r="M275" s="81"/>
      <c r="N275" s="81"/>
      <c r="O275" s="81"/>
      <c r="P275" s="81"/>
    </row>
    <row r="276" spans="12:16">
      <c r="L276" s="81"/>
      <c r="M276" s="81"/>
      <c r="N276" s="81"/>
      <c r="O276" s="81"/>
      <c r="P276" s="81"/>
    </row>
    <row r="277" spans="12:16">
      <c r="L277" s="81"/>
      <c r="M277" s="81"/>
      <c r="N277" s="81"/>
      <c r="O277" s="81"/>
      <c r="P277" s="81"/>
    </row>
    <row r="278" spans="12:16">
      <c r="L278" s="81"/>
      <c r="M278" s="81"/>
      <c r="N278" s="81"/>
      <c r="O278" s="81"/>
      <c r="P278" s="81"/>
    </row>
    <row r="279" spans="12:16">
      <c r="L279" s="81"/>
      <c r="M279" s="81"/>
      <c r="N279" s="81"/>
      <c r="O279" s="81"/>
      <c r="P279" s="81"/>
    </row>
    <row r="280" spans="12:16">
      <c r="L280" s="81"/>
      <c r="M280" s="81"/>
      <c r="N280" s="81"/>
      <c r="O280" s="81"/>
      <c r="P280" s="81"/>
    </row>
    <row r="281" spans="12:16">
      <c r="L281" s="81"/>
      <c r="M281" s="81"/>
      <c r="N281" s="81"/>
      <c r="O281" s="81"/>
      <c r="P281" s="81"/>
    </row>
    <row r="282" spans="12:16">
      <c r="L282" s="81"/>
      <c r="M282" s="81"/>
      <c r="N282" s="81"/>
      <c r="O282" s="81"/>
      <c r="P282" s="81"/>
    </row>
    <row r="283" spans="12:16">
      <c r="L283" s="81"/>
      <c r="M283" s="81"/>
      <c r="N283" s="81"/>
      <c r="O283" s="81"/>
      <c r="P283" s="81"/>
    </row>
    <row r="284" spans="12:16">
      <c r="L284" s="81"/>
      <c r="M284" s="81"/>
      <c r="N284" s="81"/>
      <c r="O284" s="81"/>
      <c r="P284" s="81"/>
    </row>
    <row r="285" spans="12:16">
      <c r="L285" s="81"/>
      <c r="M285" s="81"/>
      <c r="N285" s="81"/>
      <c r="O285" s="81"/>
      <c r="P285" s="81"/>
    </row>
    <row r="286" spans="12:16">
      <c r="L286" s="81"/>
      <c r="M286" s="81"/>
      <c r="N286" s="81"/>
      <c r="O286" s="81"/>
      <c r="P286" s="81"/>
    </row>
    <row r="287" spans="12:16">
      <c r="L287" s="81"/>
      <c r="M287" s="81"/>
      <c r="N287" s="81"/>
      <c r="O287" s="81"/>
      <c r="P287" s="81"/>
    </row>
    <row r="288" spans="12:16">
      <c r="L288" s="81"/>
      <c r="M288" s="81"/>
      <c r="N288" s="81"/>
      <c r="O288" s="81"/>
      <c r="P288" s="81"/>
    </row>
    <row r="289" spans="12:16">
      <c r="L289" s="81"/>
      <c r="M289" s="81"/>
      <c r="N289" s="81"/>
      <c r="O289" s="81"/>
      <c r="P289" s="81"/>
    </row>
    <row r="290" spans="12:16">
      <c r="L290" s="81"/>
      <c r="M290" s="81"/>
      <c r="N290" s="81"/>
      <c r="O290" s="81"/>
      <c r="P290" s="81"/>
    </row>
    <row r="291" spans="12:16">
      <c r="L291" s="81"/>
      <c r="M291" s="81"/>
      <c r="N291" s="81"/>
      <c r="O291" s="81"/>
      <c r="P291" s="81"/>
    </row>
    <row r="292" spans="12:16">
      <c r="L292" s="81"/>
      <c r="M292" s="81"/>
      <c r="N292" s="81"/>
      <c r="O292" s="81"/>
      <c r="P292" s="81"/>
    </row>
    <row r="293" spans="12:16">
      <c r="L293" s="81"/>
      <c r="M293" s="81"/>
      <c r="N293" s="81"/>
      <c r="O293" s="81"/>
      <c r="P293" s="81"/>
    </row>
    <row r="294" spans="12:16">
      <c r="L294" s="81"/>
      <c r="M294" s="81"/>
      <c r="N294" s="81"/>
      <c r="O294" s="81"/>
      <c r="P294" s="81"/>
    </row>
    <row r="295" spans="12:16">
      <c r="L295" s="81"/>
      <c r="M295" s="81"/>
      <c r="N295" s="81"/>
      <c r="O295" s="81"/>
      <c r="P295" s="81"/>
    </row>
    <row r="296" spans="12:16">
      <c r="L296" s="81"/>
      <c r="M296" s="81"/>
      <c r="N296" s="81"/>
      <c r="O296" s="81"/>
      <c r="P296" s="81"/>
    </row>
    <row r="297" spans="12:16">
      <c r="L297" s="81"/>
      <c r="M297" s="81"/>
      <c r="N297" s="81"/>
      <c r="O297" s="81"/>
      <c r="P297" s="81"/>
    </row>
    <row r="298" spans="12:16">
      <c r="L298" s="81"/>
      <c r="M298" s="81"/>
      <c r="N298" s="81"/>
      <c r="O298" s="81"/>
      <c r="P298" s="81"/>
    </row>
    <row r="299" spans="12:16">
      <c r="L299" s="81"/>
      <c r="M299" s="81"/>
      <c r="N299" s="81"/>
      <c r="O299" s="81"/>
      <c r="P299" s="81"/>
    </row>
    <row r="300" spans="12:16">
      <c r="L300" s="81"/>
      <c r="M300" s="81"/>
      <c r="N300" s="81"/>
      <c r="O300" s="81"/>
      <c r="P300" s="81"/>
    </row>
    <row r="301" spans="12:16">
      <c r="L301" s="81"/>
      <c r="M301" s="81"/>
      <c r="N301" s="81"/>
      <c r="O301" s="81"/>
      <c r="P301" s="81"/>
    </row>
    <row r="302" spans="12:16">
      <c r="L302" s="81"/>
      <c r="M302" s="81"/>
      <c r="N302" s="81"/>
      <c r="O302" s="81"/>
      <c r="P302" s="81"/>
    </row>
    <row r="303" spans="12:16">
      <c r="L303" s="81"/>
      <c r="M303" s="81"/>
      <c r="N303" s="81"/>
      <c r="O303" s="81"/>
      <c r="P303" s="81"/>
    </row>
    <row r="304" spans="12:16">
      <c r="L304" s="81"/>
      <c r="M304" s="81"/>
      <c r="N304" s="81"/>
      <c r="O304" s="81"/>
      <c r="P304" s="81"/>
    </row>
    <row r="305" spans="12:16">
      <c r="L305" s="81"/>
      <c r="M305" s="81"/>
      <c r="N305" s="81"/>
      <c r="O305" s="81"/>
      <c r="P305" s="81"/>
    </row>
    <row r="306" spans="12:16">
      <c r="L306" s="81"/>
      <c r="M306" s="81"/>
      <c r="N306" s="81"/>
      <c r="O306" s="81"/>
      <c r="P306" s="81"/>
    </row>
    <row r="307" spans="12:16">
      <c r="L307" s="81"/>
      <c r="M307" s="81"/>
      <c r="N307" s="81"/>
      <c r="O307" s="81"/>
      <c r="P307" s="81"/>
    </row>
    <row r="308" spans="12:16">
      <c r="L308" s="81"/>
      <c r="M308" s="81"/>
      <c r="N308" s="81"/>
      <c r="O308" s="81"/>
      <c r="P308" s="81"/>
    </row>
    <row r="309" spans="12:16">
      <c r="L309" s="81"/>
      <c r="M309" s="81"/>
      <c r="N309" s="81"/>
      <c r="O309" s="81"/>
      <c r="P309" s="81"/>
    </row>
    <row r="310" spans="12:16">
      <c r="L310" s="81"/>
      <c r="M310" s="81"/>
      <c r="N310" s="81"/>
      <c r="O310" s="81"/>
      <c r="P310" s="81"/>
    </row>
    <row r="311" spans="12:16">
      <c r="L311" s="81"/>
      <c r="M311" s="81"/>
      <c r="N311" s="81"/>
      <c r="O311" s="81"/>
      <c r="P311" s="81"/>
    </row>
    <row r="312" spans="12:16">
      <c r="L312" s="81"/>
      <c r="M312" s="81"/>
      <c r="N312" s="81"/>
      <c r="O312" s="81"/>
      <c r="P312" s="81"/>
    </row>
    <row r="313" spans="12:16">
      <c r="L313" s="81"/>
      <c r="M313" s="81"/>
      <c r="N313" s="81"/>
      <c r="O313" s="81"/>
      <c r="P313" s="81"/>
    </row>
    <row r="314" spans="12:16">
      <c r="L314" s="81"/>
      <c r="M314" s="81"/>
      <c r="N314" s="81"/>
      <c r="O314" s="81"/>
      <c r="P314" s="81"/>
    </row>
    <row r="315" spans="12:16">
      <c r="L315" s="81"/>
      <c r="M315" s="81"/>
      <c r="N315" s="81"/>
      <c r="O315" s="81"/>
      <c r="P315" s="81"/>
    </row>
    <row r="316" spans="12:16">
      <c r="L316" s="81"/>
      <c r="M316" s="81"/>
      <c r="N316" s="81"/>
      <c r="O316" s="81"/>
      <c r="P316" s="81"/>
    </row>
    <row r="317" spans="12:16">
      <c r="L317" s="81"/>
      <c r="M317" s="81"/>
      <c r="N317" s="81"/>
      <c r="O317" s="81"/>
      <c r="P317" s="81"/>
    </row>
    <row r="318" spans="12:16">
      <c r="L318" s="81"/>
      <c r="M318" s="81"/>
      <c r="N318" s="81"/>
      <c r="O318" s="81"/>
      <c r="P318" s="81"/>
    </row>
    <row r="319" spans="12:16">
      <c r="L319" s="81"/>
      <c r="M319" s="81"/>
      <c r="N319" s="81"/>
      <c r="O319" s="81"/>
      <c r="P319" s="81"/>
    </row>
    <row r="320" spans="12:16">
      <c r="L320" s="81"/>
      <c r="M320" s="81"/>
      <c r="N320" s="81"/>
      <c r="O320" s="81"/>
      <c r="P320" s="81"/>
    </row>
    <row r="321" spans="12:16">
      <c r="L321" s="81"/>
      <c r="M321" s="81"/>
      <c r="N321" s="81"/>
      <c r="O321" s="81"/>
      <c r="P321" s="81"/>
    </row>
    <row r="322" spans="12:16">
      <c r="L322" s="81"/>
      <c r="M322" s="81"/>
      <c r="N322" s="81"/>
      <c r="O322" s="81"/>
      <c r="P322" s="81"/>
    </row>
    <row r="323" spans="12:16">
      <c r="L323" s="81"/>
      <c r="M323" s="81"/>
      <c r="N323" s="81"/>
      <c r="O323" s="81"/>
      <c r="P323" s="81"/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0"/>
  <sheetViews>
    <sheetView workbookViewId="0">
      <selection activeCell="D40" sqref="A1:D40"/>
    </sheetView>
  </sheetViews>
  <sheetFormatPr defaultRowHeight="13.5"/>
  <sheetData>
    <row r="1" spans="1:4">
      <c r="A1" s="140">
        <v>0</v>
      </c>
      <c r="B1" s="140">
        <v>0</v>
      </c>
      <c r="C1" s="140">
        <v>1</v>
      </c>
      <c r="D1" s="140">
        <v>0</v>
      </c>
    </row>
    <row r="2" spans="1:4">
      <c r="A2" s="76">
        <v>0</v>
      </c>
      <c r="B2" s="76">
        <v>10</v>
      </c>
      <c r="C2" s="76">
        <v>2000</v>
      </c>
      <c r="D2" s="76">
        <v>1</v>
      </c>
    </row>
    <row r="3" spans="1:4">
      <c r="A3" s="76">
        <v>0</v>
      </c>
      <c r="B3" s="76">
        <v>30</v>
      </c>
      <c r="C3" s="76">
        <v>2000</v>
      </c>
      <c r="D3" s="76">
        <v>1</v>
      </c>
    </row>
    <row r="4" spans="1:4">
      <c r="A4" s="76">
        <v>0</v>
      </c>
      <c r="B4" s="76">
        <v>50</v>
      </c>
      <c r="C4" s="76">
        <v>2000</v>
      </c>
      <c r="D4" s="76">
        <v>1</v>
      </c>
    </row>
    <row r="5" spans="1:4">
      <c r="A5" s="76">
        <v>0</v>
      </c>
      <c r="B5" s="76">
        <v>65</v>
      </c>
      <c r="C5" s="76">
        <v>3400</v>
      </c>
      <c r="D5" s="76">
        <v>1</v>
      </c>
    </row>
    <row r="6" spans="1:4">
      <c r="A6" s="76">
        <v>0</v>
      </c>
      <c r="B6" s="76">
        <v>75</v>
      </c>
      <c r="C6" s="76">
        <v>3400</v>
      </c>
      <c r="D6" s="76">
        <v>1</v>
      </c>
    </row>
    <row r="7" spans="1:4">
      <c r="A7" s="76">
        <v>0</v>
      </c>
      <c r="B7" s="76">
        <v>83</v>
      </c>
      <c r="C7" s="76">
        <v>6054</v>
      </c>
      <c r="D7" s="76">
        <v>1</v>
      </c>
    </row>
    <row r="8" spans="1:4">
      <c r="A8" s="76">
        <v>0</v>
      </c>
      <c r="B8" s="76">
        <v>89</v>
      </c>
      <c r="C8" s="76">
        <v>6054</v>
      </c>
      <c r="D8" s="76">
        <v>1</v>
      </c>
    </row>
    <row r="9" spans="1:4">
      <c r="A9" s="76">
        <v>0</v>
      </c>
      <c r="B9" s="76">
        <v>95</v>
      </c>
      <c r="C9" s="76">
        <v>6054</v>
      </c>
      <c r="D9" s="76">
        <v>1</v>
      </c>
    </row>
    <row r="10" spans="1:4">
      <c r="A10" s="76">
        <v>0</v>
      </c>
      <c r="B10" s="76">
        <v>101</v>
      </c>
      <c r="C10" s="76">
        <v>6054</v>
      </c>
      <c r="D10" s="76">
        <v>1</v>
      </c>
    </row>
    <row r="11" spans="1:4">
      <c r="A11" s="76">
        <v>0</v>
      </c>
      <c r="B11" s="76">
        <v>107</v>
      </c>
      <c r="C11" s="76">
        <v>6054</v>
      </c>
      <c r="D11" s="76">
        <v>1</v>
      </c>
    </row>
    <row r="12" spans="1:4">
      <c r="A12" s="76">
        <v>0</v>
      </c>
      <c r="B12" s="44">
        <v>-10</v>
      </c>
      <c r="C12" s="76">
        <v>2000</v>
      </c>
      <c r="D12" s="76">
        <v>1</v>
      </c>
    </row>
    <row r="13" spans="1:4">
      <c r="A13" s="76">
        <v>0</v>
      </c>
      <c r="B13" s="44">
        <v>-30</v>
      </c>
      <c r="C13" s="76">
        <v>2000</v>
      </c>
      <c r="D13" s="76">
        <v>1</v>
      </c>
    </row>
    <row r="14" spans="1:4">
      <c r="A14" s="76">
        <v>0</v>
      </c>
      <c r="B14" s="76">
        <v>-50</v>
      </c>
      <c r="C14" s="76">
        <v>2000</v>
      </c>
      <c r="D14" s="76">
        <v>1</v>
      </c>
    </row>
    <row r="15" spans="1:4">
      <c r="A15" s="76">
        <v>0</v>
      </c>
      <c r="B15" s="76">
        <v>-65</v>
      </c>
      <c r="C15" s="76">
        <v>3400</v>
      </c>
      <c r="D15" s="76">
        <v>1</v>
      </c>
    </row>
    <row r="16" spans="1:4">
      <c r="A16" s="76">
        <v>0</v>
      </c>
      <c r="B16" s="76">
        <v>-75</v>
      </c>
      <c r="C16" s="76">
        <v>3400</v>
      </c>
      <c r="D16" s="76">
        <v>1</v>
      </c>
    </row>
    <row r="17" spans="1:4">
      <c r="A17" s="76">
        <v>0</v>
      </c>
      <c r="B17" s="76">
        <v>-83</v>
      </c>
      <c r="C17" s="76">
        <v>6054</v>
      </c>
      <c r="D17" s="76">
        <v>1</v>
      </c>
    </row>
    <row r="18" spans="1:4">
      <c r="A18" s="76">
        <v>0</v>
      </c>
      <c r="B18" s="76">
        <v>-89</v>
      </c>
      <c r="C18" s="76">
        <v>6054</v>
      </c>
      <c r="D18" s="76">
        <v>1</v>
      </c>
    </row>
    <row r="19" spans="1:4">
      <c r="A19" s="76">
        <v>0</v>
      </c>
      <c r="B19" s="76">
        <v>-95</v>
      </c>
      <c r="C19" s="76">
        <v>6054</v>
      </c>
      <c r="D19" s="76">
        <v>1</v>
      </c>
    </row>
    <row r="20" spans="1:4">
      <c r="A20" s="76">
        <v>0</v>
      </c>
      <c r="B20" s="76">
        <v>-101</v>
      </c>
      <c r="C20" s="76">
        <v>6054</v>
      </c>
      <c r="D20" s="76">
        <v>1</v>
      </c>
    </row>
    <row r="21" spans="1:4">
      <c r="A21" s="76">
        <v>0</v>
      </c>
      <c r="B21" s="76">
        <v>-107</v>
      </c>
      <c r="C21" s="76">
        <v>6054</v>
      </c>
      <c r="D21" s="76">
        <v>1</v>
      </c>
    </row>
    <row r="22" spans="1:4">
      <c r="A22" s="76">
        <v>0</v>
      </c>
      <c r="B22" s="141">
        <v>92.023799999999994</v>
      </c>
      <c r="C22" s="141">
        <f>717.5*2</f>
        <v>1435</v>
      </c>
      <c r="D22" s="76">
        <v>1</v>
      </c>
    </row>
    <row r="23" spans="1:4">
      <c r="A23" s="76">
        <v>0</v>
      </c>
      <c r="B23" s="141">
        <v>-92.023799999999994</v>
      </c>
      <c r="C23" s="141">
        <f>717.5*2</f>
        <v>1435</v>
      </c>
      <c r="D23" s="76">
        <v>1</v>
      </c>
    </row>
    <row r="24" spans="1:4">
      <c r="A24" s="55">
        <v>0</v>
      </c>
      <c r="B24" s="55">
        <v>0</v>
      </c>
      <c r="C24" s="55">
        <v>0</v>
      </c>
      <c r="D24" s="55">
        <v>0</v>
      </c>
    </row>
    <row r="25" spans="1:4">
      <c r="A25" s="55">
        <v>0</v>
      </c>
      <c r="B25" s="55">
        <v>0</v>
      </c>
      <c r="C25" s="55">
        <v>0</v>
      </c>
      <c r="D25" s="55">
        <v>0</v>
      </c>
    </row>
    <row r="26" spans="1:4">
      <c r="A26" s="55">
        <v>0</v>
      </c>
      <c r="B26" s="55">
        <v>0</v>
      </c>
      <c r="C26" s="55">
        <v>0</v>
      </c>
      <c r="D26" s="55">
        <v>0</v>
      </c>
    </row>
    <row r="27" spans="1:4">
      <c r="A27" s="55">
        <v>0</v>
      </c>
      <c r="B27" s="55">
        <v>0</v>
      </c>
      <c r="C27" s="55">
        <v>0</v>
      </c>
      <c r="D27" s="55">
        <v>0</v>
      </c>
    </row>
    <row r="28" spans="1:4">
      <c r="A28" s="55">
        <v>0</v>
      </c>
      <c r="B28" s="55">
        <v>0</v>
      </c>
      <c r="C28" s="55">
        <v>0</v>
      </c>
      <c r="D28" s="55">
        <v>0</v>
      </c>
    </row>
    <row r="29" spans="1:4">
      <c r="A29" s="55">
        <v>0</v>
      </c>
      <c r="B29" s="55">
        <v>0</v>
      </c>
      <c r="C29" s="55">
        <v>0</v>
      </c>
      <c r="D29" s="55">
        <v>0</v>
      </c>
    </row>
    <row r="30" spans="1:4">
      <c r="A30" s="55">
        <v>0</v>
      </c>
      <c r="B30" s="55">
        <v>0</v>
      </c>
      <c r="C30" s="55">
        <v>0</v>
      </c>
      <c r="D30" s="55">
        <v>0</v>
      </c>
    </row>
    <row r="31" spans="1:4">
      <c r="A31" s="55">
        <v>0</v>
      </c>
      <c r="B31" s="55">
        <v>0</v>
      </c>
      <c r="C31" s="55">
        <v>0</v>
      </c>
      <c r="D31" s="55">
        <v>0</v>
      </c>
    </row>
    <row r="32" spans="1:4">
      <c r="A32" s="55">
        <v>0</v>
      </c>
      <c r="B32" s="55">
        <v>0</v>
      </c>
      <c r="C32" s="55">
        <v>0</v>
      </c>
      <c r="D32" s="55">
        <v>0</v>
      </c>
    </row>
    <row r="33" spans="1:4">
      <c r="A33" s="55">
        <v>0</v>
      </c>
      <c r="B33" s="55">
        <v>0</v>
      </c>
      <c r="C33" s="55">
        <v>0</v>
      </c>
      <c r="D33" s="55">
        <v>0</v>
      </c>
    </row>
    <row r="34" spans="1:4">
      <c r="A34" s="55">
        <v>0</v>
      </c>
      <c r="B34" s="55">
        <v>0</v>
      </c>
      <c r="C34" s="55">
        <v>0</v>
      </c>
      <c r="D34" s="55">
        <v>0</v>
      </c>
    </row>
    <row r="35" spans="1:4">
      <c r="A35" s="55">
        <v>0</v>
      </c>
      <c r="B35" s="55">
        <v>0</v>
      </c>
      <c r="C35" s="55">
        <v>0</v>
      </c>
      <c r="D35" s="55">
        <v>0</v>
      </c>
    </row>
    <row r="36" spans="1:4">
      <c r="A36" s="55">
        <v>0</v>
      </c>
      <c r="B36" s="55">
        <v>0</v>
      </c>
      <c r="C36" s="55">
        <v>0</v>
      </c>
      <c r="D36" s="55">
        <v>0</v>
      </c>
    </row>
    <row r="37" spans="1:4">
      <c r="A37" s="55">
        <v>0</v>
      </c>
      <c r="B37" s="55">
        <v>0</v>
      </c>
      <c r="C37" s="55">
        <v>0</v>
      </c>
      <c r="D37" s="55">
        <v>0</v>
      </c>
    </row>
    <row r="38" spans="1:4">
      <c r="A38" s="55">
        <v>0</v>
      </c>
      <c r="B38" s="55">
        <v>0</v>
      </c>
      <c r="C38" s="55">
        <v>0</v>
      </c>
      <c r="D38" s="55">
        <v>0</v>
      </c>
    </row>
    <row r="39" spans="1:4">
      <c r="A39" s="55">
        <v>0</v>
      </c>
      <c r="B39" s="55">
        <v>0</v>
      </c>
      <c r="C39" s="55">
        <v>0</v>
      </c>
      <c r="D39" s="55">
        <v>0</v>
      </c>
    </row>
    <row r="40" spans="1:4">
      <c r="A40" s="55">
        <v>0</v>
      </c>
      <c r="B40" s="55">
        <v>0</v>
      </c>
      <c r="C40" s="55">
        <v>0</v>
      </c>
      <c r="D40" s="5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4"/>
  <sheetViews>
    <sheetView workbookViewId="0">
      <selection activeCell="O2" sqref="O2:P94"/>
    </sheetView>
  </sheetViews>
  <sheetFormatPr defaultRowHeight="13.5"/>
  <cols>
    <col min="1" max="1" width="10.5" bestFit="1" customWidth="1"/>
    <col min="2" max="2" width="9.5" bestFit="1" customWidth="1"/>
    <col min="3" max="3" width="11.5" customWidth="1"/>
    <col min="4" max="4" width="9.5" bestFit="1" customWidth="1"/>
    <col min="6" max="6" width="15" customWidth="1"/>
    <col min="7" max="7" width="16.625" customWidth="1"/>
    <col min="9" max="9" width="11.375" customWidth="1"/>
    <col min="11" max="11" width="10.25" customWidth="1"/>
    <col min="15" max="15" width="9.625" customWidth="1"/>
  </cols>
  <sheetData>
    <row r="1" spans="1:16">
      <c r="A1" s="39" t="s">
        <v>27</v>
      </c>
      <c r="B1" s="39" t="s">
        <v>25</v>
      </c>
      <c r="C1" s="39" t="s">
        <v>28</v>
      </c>
      <c r="D1" s="39" t="s">
        <v>26</v>
      </c>
      <c r="F1" s="37" t="s">
        <v>29</v>
      </c>
      <c r="G1" s="38" t="s">
        <v>30</v>
      </c>
      <c r="I1" s="8" t="s">
        <v>31</v>
      </c>
      <c r="J1" s="8"/>
      <c r="K1" s="8" t="s">
        <v>33</v>
      </c>
      <c r="L1" s="43"/>
      <c r="M1" s="8" t="s">
        <v>34</v>
      </c>
      <c r="N1" s="43"/>
      <c r="O1" s="8" t="s">
        <v>32</v>
      </c>
    </row>
    <row r="2" spans="1:16">
      <c r="A2" s="9">
        <v>260.35000000000002</v>
      </c>
      <c r="B2" s="9">
        <v>103.788</v>
      </c>
      <c r="C2" s="39">
        <v>250.44499999999999</v>
      </c>
      <c r="D2" s="9">
        <v>114.629</v>
      </c>
      <c r="F2" s="37" t="str">
        <f t="shared" ref="F2:F33" si="0">A2&amp;","&amp;B2</f>
        <v>260.35,103.788</v>
      </c>
      <c r="G2" s="36" t="str">
        <f>C2&amp;","&amp;D2</f>
        <v>250.445,114.629</v>
      </c>
      <c r="H2">
        <v>255.39750000000001</v>
      </c>
      <c r="I2" s="20">
        <v>-255.39750000000001</v>
      </c>
      <c r="J2" s="20">
        <v>109.2085</v>
      </c>
      <c r="K2" s="20">
        <v>0</v>
      </c>
      <c r="L2" s="16">
        <v>93</v>
      </c>
      <c r="M2" s="16">
        <f>H2+I2</f>
        <v>0</v>
      </c>
      <c r="N2" s="16"/>
      <c r="O2" s="20">
        <v>255.39750000000001</v>
      </c>
      <c r="P2" s="20">
        <v>109.2085</v>
      </c>
    </row>
    <row r="3" spans="1:16">
      <c r="A3" s="9">
        <v>256.03699999999998</v>
      </c>
      <c r="B3" s="9">
        <v>100.128</v>
      </c>
      <c r="C3" s="39">
        <v>246.4</v>
      </c>
      <c r="D3" s="9">
        <v>110.718</v>
      </c>
      <c r="F3" s="37" t="str">
        <f t="shared" si="0"/>
        <v>256.037,100.128</v>
      </c>
      <c r="G3" s="36" t="str">
        <f t="shared" ref="G3:G66" si="1">C3&amp;","&amp;D3</f>
        <v>246.4,110.718</v>
      </c>
      <c r="H3">
        <v>251.39709999999999</v>
      </c>
      <c r="I3" s="20">
        <v>-251.45050000000001</v>
      </c>
      <c r="J3" s="20">
        <v>105.6473</v>
      </c>
      <c r="K3" s="20">
        <v>0</v>
      </c>
      <c r="L3" s="16">
        <v>92</v>
      </c>
      <c r="M3" s="16">
        <f t="shared" ref="M3:M47" si="2">H3+I3</f>
        <v>-5.340000000001055E-2</v>
      </c>
      <c r="N3" s="16"/>
      <c r="O3" s="20">
        <v>251.39709999999999</v>
      </c>
      <c r="P3" s="20">
        <v>105.59569999999999</v>
      </c>
    </row>
    <row r="4" spans="1:16">
      <c r="A4" s="9">
        <v>250.25</v>
      </c>
      <c r="B4" s="9">
        <v>95.319000000000003</v>
      </c>
      <c r="C4" s="39">
        <v>241.608</v>
      </c>
      <c r="D4" s="9">
        <v>106.217</v>
      </c>
      <c r="F4" s="37" t="str">
        <f t="shared" si="0"/>
        <v>250.25,95.319</v>
      </c>
      <c r="G4" s="36" t="str">
        <f t="shared" si="1"/>
        <v>241.608,106.217</v>
      </c>
      <c r="H4">
        <v>245.81129999999999</v>
      </c>
      <c r="I4" s="20">
        <v>-245.8785</v>
      </c>
      <c r="J4" s="20">
        <v>100.72190000000001</v>
      </c>
      <c r="K4" s="20">
        <v>0</v>
      </c>
      <c r="L4" s="16">
        <v>91</v>
      </c>
      <c r="M4" s="16">
        <f t="shared" si="2"/>
        <v>-6.7200000000013915E-2</v>
      </c>
      <c r="N4" s="16"/>
      <c r="O4" s="20">
        <v>245.81129999999999</v>
      </c>
      <c r="P4" s="20">
        <v>100.6604</v>
      </c>
    </row>
    <row r="5" spans="1:16">
      <c r="A5" s="9">
        <v>243.477</v>
      </c>
      <c r="B5" s="9">
        <v>89.838999999999999</v>
      </c>
      <c r="C5" s="39">
        <v>236.20699999999999</v>
      </c>
      <c r="D5" s="9">
        <v>101.282</v>
      </c>
      <c r="F5" s="37" t="str">
        <f t="shared" si="0"/>
        <v>243.477,89.839</v>
      </c>
      <c r="G5" s="36" t="str">
        <f t="shared" si="1"/>
        <v>236.207,101.282</v>
      </c>
      <c r="H5">
        <v>239.2628</v>
      </c>
      <c r="I5" s="20">
        <v>-239.34190000000001</v>
      </c>
      <c r="J5" s="20">
        <v>95.117099999999994</v>
      </c>
      <c r="K5" s="20">
        <v>0</v>
      </c>
      <c r="L5" s="16">
        <v>90</v>
      </c>
      <c r="M5" s="16">
        <f t="shared" si="2"/>
        <v>-7.910000000001105E-2</v>
      </c>
      <c r="N5" s="16"/>
      <c r="O5" s="20">
        <v>239.2628</v>
      </c>
      <c r="P5" s="20">
        <v>95.047499999999999</v>
      </c>
    </row>
    <row r="6" spans="1:16">
      <c r="A6" s="9">
        <v>235.95</v>
      </c>
      <c r="B6" s="9">
        <v>83.941999999999993</v>
      </c>
      <c r="C6" s="9">
        <v>235.95</v>
      </c>
      <c r="D6" s="9">
        <v>101.04900000000001</v>
      </c>
      <c r="F6" s="37" t="str">
        <f t="shared" si="0"/>
        <v>235.95,83.942</v>
      </c>
      <c r="G6" s="36" t="str">
        <f t="shared" si="1"/>
        <v>235.95,101.049</v>
      </c>
      <c r="H6">
        <v>231.97559999999999</v>
      </c>
      <c r="I6" s="20">
        <v>-232.0521</v>
      </c>
      <c r="J6" s="20">
        <v>89.080299999999994</v>
      </c>
      <c r="K6" s="20">
        <v>0</v>
      </c>
      <c r="L6" s="16">
        <v>89</v>
      </c>
      <c r="M6" s="16">
        <f t="shared" si="2"/>
        <v>-7.6500000000010004E-2</v>
      </c>
      <c r="N6" s="16"/>
      <c r="O6" s="20">
        <v>231.97559999999999</v>
      </c>
      <c r="P6" s="20">
        <v>89.015000000000001</v>
      </c>
    </row>
    <row r="7" spans="1:16">
      <c r="A7" s="9">
        <v>229.55</v>
      </c>
      <c r="B7" s="9">
        <v>79.087000000000003</v>
      </c>
      <c r="C7" s="9">
        <v>229.55</v>
      </c>
      <c r="D7" s="9">
        <v>95.418000000000006</v>
      </c>
      <c r="F7" s="37" t="str">
        <f t="shared" si="0"/>
        <v>229.55,79.087</v>
      </c>
      <c r="G7" s="36" t="str">
        <f t="shared" si="1"/>
        <v>229.55,95.418</v>
      </c>
      <c r="H7">
        <v>225.77260000000001</v>
      </c>
      <c r="I7" s="20">
        <v>-225.81530000000001</v>
      </c>
      <c r="J7" s="20">
        <v>84.1023</v>
      </c>
      <c r="K7" s="20">
        <v>0</v>
      </c>
      <c r="L7" s="16">
        <v>88</v>
      </c>
      <c r="M7" s="16">
        <f t="shared" si="2"/>
        <v>-4.2699999999996407E-2</v>
      </c>
      <c r="N7" s="16"/>
      <c r="O7" s="20">
        <v>225.77260000000001</v>
      </c>
      <c r="P7" s="20">
        <v>84.066400000000002</v>
      </c>
    </row>
    <row r="8" spans="1:16">
      <c r="A8" s="9">
        <v>228.05</v>
      </c>
      <c r="B8" s="9">
        <v>77.97</v>
      </c>
      <c r="C8" s="9">
        <v>228.05</v>
      </c>
      <c r="D8" s="9">
        <v>94.129000000000005</v>
      </c>
      <c r="F8" s="37" t="str">
        <f t="shared" si="0"/>
        <v>228.05,77.97</v>
      </c>
      <c r="G8" s="36" t="str">
        <f t="shared" si="1"/>
        <v>228.05,94.129</v>
      </c>
      <c r="H8">
        <v>224.34010000000001</v>
      </c>
      <c r="I8" s="20">
        <v>-224.38560000000001</v>
      </c>
      <c r="J8" s="20">
        <v>82.988600000000005</v>
      </c>
      <c r="K8" s="20">
        <v>0</v>
      </c>
      <c r="L8" s="16">
        <v>87</v>
      </c>
      <c r="M8" s="16">
        <f t="shared" si="2"/>
        <v>-4.5500000000004093E-2</v>
      </c>
      <c r="N8" s="16"/>
      <c r="O8" s="20">
        <v>224.34010000000001</v>
      </c>
      <c r="P8" s="20">
        <v>82.951899999999995</v>
      </c>
    </row>
    <row r="9" spans="1:16">
      <c r="A9" s="9">
        <v>221.65</v>
      </c>
      <c r="B9" s="9">
        <v>73.296999999999997</v>
      </c>
      <c r="C9" s="9">
        <v>221.65</v>
      </c>
      <c r="D9" s="9">
        <v>88.756</v>
      </c>
      <c r="F9" s="37" t="str">
        <f t="shared" si="0"/>
        <v>221.65,73.297</v>
      </c>
      <c r="G9" s="36" t="str">
        <f t="shared" si="1"/>
        <v>221.65,88.756</v>
      </c>
      <c r="H9">
        <v>218.09739999999999</v>
      </c>
      <c r="I9" s="20">
        <v>-218.1722</v>
      </c>
      <c r="J9" s="20">
        <v>78.222899999999996</v>
      </c>
      <c r="K9" s="20">
        <v>0</v>
      </c>
      <c r="L9" s="16">
        <v>86</v>
      </c>
      <c r="M9" s="16">
        <f t="shared" si="2"/>
        <v>-7.4800000000010414E-2</v>
      </c>
      <c r="N9" s="16"/>
      <c r="O9" s="20">
        <v>218.09739999999999</v>
      </c>
      <c r="P9" s="20">
        <v>78.162499999999994</v>
      </c>
    </row>
    <row r="10" spans="1:16">
      <c r="A10" s="9">
        <v>214.5</v>
      </c>
      <c r="B10" s="9">
        <v>68.248999999999995</v>
      </c>
      <c r="C10" s="9">
        <v>214.5</v>
      </c>
      <c r="D10" s="9">
        <v>82.992000000000004</v>
      </c>
      <c r="F10" s="37" t="str">
        <f t="shared" si="0"/>
        <v>214.5,68.249</v>
      </c>
      <c r="G10" s="36" t="str">
        <f t="shared" si="1"/>
        <v>214.5,82.992</v>
      </c>
      <c r="H10">
        <v>211.13200000000001</v>
      </c>
      <c r="I10" s="20">
        <v>-211.21250000000001</v>
      </c>
      <c r="J10" s="20">
        <v>73.081500000000005</v>
      </c>
      <c r="K10" s="20">
        <v>0</v>
      </c>
      <c r="L10" s="16">
        <v>85</v>
      </c>
      <c r="M10" s="16">
        <f t="shared" si="2"/>
        <v>-8.0500000000000682E-2</v>
      </c>
      <c r="N10" s="16"/>
      <c r="O10" s="20">
        <v>211.13200000000001</v>
      </c>
      <c r="P10" s="20">
        <v>73.019400000000005</v>
      </c>
    </row>
    <row r="11" spans="1:16">
      <c r="A11" s="9">
        <v>207.35</v>
      </c>
      <c r="B11" s="9">
        <v>63.384999999999998</v>
      </c>
      <c r="C11" s="9">
        <v>207.35</v>
      </c>
      <c r="D11" s="9">
        <v>77.47</v>
      </c>
      <c r="F11" s="37" t="str">
        <f t="shared" si="0"/>
        <v>207.35,63.385</v>
      </c>
      <c r="G11" s="36" t="str">
        <f t="shared" si="1"/>
        <v>207.35,77.47</v>
      </c>
      <c r="H11">
        <v>204.16470000000001</v>
      </c>
      <c r="I11" s="20">
        <v>-204.24039999999999</v>
      </c>
      <c r="J11" s="20">
        <v>68.123500000000007</v>
      </c>
      <c r="K11" s="20">
        <v>0</v>
      </c>
      <c r="L11" s="16">
        <v>84</v>
      </c>
      <c r="M11" s="16">
        <f t="shared" si="2"/>
        <v>-7.5699999999983447E-2</v>
      </c>
      <c r="N11" s="16"/>
      <c r="O11" s="20">
        <v>204.16470000000001</v>
      </c>
      <c r="P11" s="20">
        <v>68.067400000000006</v>
      </c>
    </row>
    <row r="12" spans="1:16">
      <c r="A12" s="9">
        <v>200.95</v>
      </c>
      <c r="B12" s="9">
        <v>59.185000000000002</v>
      </c>
      <c r="C12" s="9">
        <v>200.95</v>
      </c>
      <c r="D12" s="9">
        <v>72.727999999999994</v>
      </c>
      <c r="F12" s="37" t="str">
        <f t="shared" si="0"/>
        <v>200.95,59.185</v>
      </c>
      <c r="G12" s="36" t="str">
        <f t="shared" si="1"/>
        <v>200.95,72.728</v>
      </c>
      <c r="H12">
        <v>197.9186</v>
      </c>
      <c r="I12" s="20">
        <v>-197.9639</v>
      </c>
      <c r="J12" s="20">
        <v>63.836199999999998</v>
      </c>
      <c r="K12" s="20">
        <v>0</v>
      </c>
      <c r="L12" s="16">
        <v>83</v>
      </c>
      <c r="M12" s="16">
        <f t="shared" si="2"/>
        <v>-4.5299999999997453E-2</v>
      </c>
      <c r="N12" s="16"/>
      <c r="O12" s="20">
        <v>197.9186</v>
      </c>
      <c r="P12" s="20">
        <v>63.804200000000002</v>
      </c>
    </row>
    <row r="13" spans="1:16">
      <c r="A13" s="9">
        <v>199.45</v>
      </c>
      <c r="B13" s="9">
        <v>58.222000000000001</v>
      </c>
      <c r="C13" s="9">
        <v>199.45</v>
      </c>
      <c r="D13" s="9">
        <v>71.643000000000001</v>
      </c>
      <c r="F13" s="37" t="str">
        <f t="shared" si="0"/>
        <v>199.45,58.222</v>
      </c>
      <c r="G13" s="36" t="str">
        <f t="shared" si="1"/>
        <v>199.45,71.643</v>
      </c>
      <c r="H13">
        <v>196.48500000000001</v>
      </c>
      <c r="I13" s="20">
        <v>-196.52889999999999</v>
      </c>
      <c r="J13" s="20">
        <v>62.871299999999998</v>
      </c>
      <c r="K13" s="20">
        <v>0</v>
      </c>
      <c r="L13" s="16">
        <v>82</v>
      </c>
      <c r="M13" s="16">
        <f t="shared" si="2"/>
        <v>-4.38999999999794E-2</v>
      </c>
      <c r="N13" s="16"/>
      <c r="O13" s="20">
        <v>196.48500000000001</v>
      </c>
      <c r="P13" s="20">
        <v>62.840299999999999</v>
      </c>
    </row>
    <row r="14" spans="1:16">
      <c r="A14" s="9">
        <v>193.05</v>
      </c>
      <c r="B14" s="9">
        <v>54.201000000000001</v>
      </c>
      <c r="C14" s="9">
        <v>193.05</v>
      </c>
      <c r="D14" s="9">
        <v>67.126999999999995</v>
      </c>
      <c r="F14" s="37" t="str">
        <f t="shared" si="0"/>
        <v>193.05,54.201</v>
      </c>
      <c r="G14" s="36" t="str">
        <f t="shared" si="1"/>
        <v>193.05,67.127</v>
      </c>
      <c r="H14">
        <v>190.2</v>
      </c>
      <c r="I14" s="20">
        <v>-190.27709999999999</v>
      </c>
      <c r="J14" s="20">
        <v>58.789299999999997</v>
      </c>
      <c r="K14" s="20">
        <v>0</v>
      </c>
      <c r="L14" s="16">
        <v>81</v>
      </c>
      <c r="M14" s="16">
        <f t="shared" si="2"/>
        <v>-7.7100000000001501E-2</v>
      </c>
      <c r="N14" s="16"/>
      <c r="O14" s="20">
        <v>190.2</v>
      </c>
      <c r="P14" s="20">
        <v>58.737200000000001</v>
      </c>
    </row>
    <row r="15" spans="1:16">
      <c r="A15" s="9">
        <v>185.9</v>
      </c>
      <c r="B15" s="9">
        <v>49.88</v>
      </c>
      <c r="C15" s="9">
        <v>185.9</v>
      </c>
      <c r="D15" s="9">
        <v>62.292999999999999</v>
      </c>
      <c r="F15" s="37" t="str">
        <f t="shared" si="0"/>
        <v>185.9,49.88</v>
      </c>
      <c r="G15" s="36" t="str">
        <f t="shared" si="1"/>
        <v>185.9,62.293</v>
      </c>
      <c r="H15">
        <v>183.20189999999999</v>
      </c>
      <c r="I15" s="20">
        <v>-183.28319999999999</v>
      </c>
      <c r="J15" s="20">
        <v>54.397100000000002</v>
      </c>
      <c r="K15" s="20">
        <v>0</v>
      </c>
      <c r="L15" s="16">
        <v>80</v>
      </c>
      <c r="M15" s="16">
        <f t="shared" si="2"/>
        <v>-8.1299999999998818E-2</v>
      </c>
      <c r="N15" s="16"/>
      <c r="O15" s="20">
        <v>183.20189999999999</v>
      </c>
      <c r="P15" s="20">
        <v>54.3446</v>
      </c>
    </row>
    <row r="16" spans="1:16">
      <c r="A16" s="9">
        <v>178.75</v>
      </c>
      <c r="B16" s="9">
        <v>45.738</v>
      </c>
      <c r="C16" s="9">
        <v>178.75</v>
      </c>
      <c r="D16" s="9">
        <v>57.677</v>
      </c>
      <c r="F16" s="37" t="str">
        <f t="shared" si="0"/>
        <v>178.75,45.738</v>
      </c>
      <c r="G16" s="36" t="str">
        <f t="shared" si="1"/>
        <v>178.75,57.677</v>
      </c>
      <c r="H16">
        <v>176.203</v>
      </c>
      <c r="I16" s="20">
        <v>-176.28</v>
      </c>
      <c r="J16" s="20">
        <v>50.182299999999998</v>
      </c>
      <c r="K16" s="20">
        <v>0</v>
      </c>
      <c r="L16" s="16">
        <v>79</v>
      </c>
      <c r="M16" s="16">
        <f t="shared" si="2"/>
        <v>-7.6999999999998181E-2</v>
      </c>
      <c r="N16" s="16"/>
      <c r="O16" s="20">
        <v>176.203</v>
      </c>
      <c r="P16" s="20">
        <v>50.134700000000002</v>
      </c>
    </row>
    <row r="17" spans="1:16">
      <c r="A17" s="9">
        <v>172.35</v>
      </c>
      <c r="B17" s="9">
        <v>42.180999999999997</v>
      </c>
      <c r="C17" s="9">
        <v>172.35</v>
      </c>
      <c r="D17" s="9">
        <v>53.725000000000001</v>
      </c>
      <c r="F17" s="37" t="str">
        <f t="shared" si="0"/>
        <v>172.35,42.181</v>
      </c>
      <c r="G17" s="36" t="str">
        <f t="shared" si="1"/>
        <v>172.35,53.725</v>
      </c>
      <c r="H17">
        <v>169.93450000000001</v>
      </c>
      <c r="I17" s="20">
        <v>-169.98</v>
      </c>
      <c r="J17" s="20">
        <v>46.553800000000003</v>
      </c>
      <c r="K17" s="20">
        <v>0</v>
      </c>
      <c r="L17" s="16">
        <v>78</v>
      </c>
      <c r="M17" s="16">
        <f t="shared" si="2"/>
        <v>-4.5499999999975671E-2</v>
      </c>
      <c r="N17" s="16"/>
      <c r="O17" s="20">
        <v>169.93450000000001</v>
      </c>
      <c r="P17" s="20">
        <v>46.527200000000001</v>
      </c>
    </row>
    <row r="18" spans="1:16">
      <c r="A18" s="9">
        <v>170.85</v>
      </c>
      <c r="B18" s="9">
        <v>41.368000000000002</v>
      </c>
      <c r="C18" s="9">
        <v>170.85</v>
      </c>
      <c r="D18" s="9">
        <v>52.823</v>
      </c>
      <c r="F18" s="37" t="str">
        <f t="shared" si="0"/>
        <v>170.85,41.368</v>
      </c>
      <c r="G18" s="36" t="str">
        <f t="shared" si="1"/>
        <v>170.85,52.823</v>
      </c>
      <c r="H18">
        <v>168.4933</v>
      </c>
      <c r="I18" s="20">
        <v>-168.5378</v>
      </c>
      <c r="J18" s="20">
        <v>45.742199999999997</v>
      </c>
      <c r="K18" s="20">
        <v>0</v>
      </c>
      <c r="L18" s="16">
        <v>77</v>
      </c>
      <c r="M18" s="16">
        <f t="shared" si="2"/>
        <v>-4.4499999999999318E-2</v>
      </c>
      <c r="N18" s="16"/>
      <c r="O18" s="20">
        <v>168.4933</v>
      </c>
      <c r="P18" s="20">
        <v>45.716099999999997</v>
      </c>
    </row>
    <row r="19" spans="1:16">
      <c r="A19" s="9">
        <v>164.45</v>
      </c>
      <c r="B19" s="9">
        <v>37.984999999999999</v>
      </c>
      <c r="C19" s="9">
        <v>164.45</v>
      </c>
      <c r="D19" s="9">
        <v>49.076999999999998</v>
      </c>
      <c r="F19" s="37" t="str">
        <f t="shared" si="0"/>
        <v>164.45,37.985</v>
      </c>
      <c r="G19" s="36" t="str">
        <f t="shared" si="1"/>
        <v>164.45,49.077</v>
      </c>
      <c r="H19">
        <v>162.1865</v>
      </c>
      <c r="I19" s="20">
        <v>-162.26419999999999</v>
      </c>
      <c r="J19" s="20">
        <v>42.310600000000001</v>
      </c>
      <c r="K19" s="20">
        <v>0</v>
      </c>
      <c r="L19" s="16">
        <v>76</v>
      </c>
      <c r="M19" s="16">
        <f t="shared" si="2"/>
        <v>-7.7699999999992997E-2</v>
      </c>
      <c r="N19" s="16"/>
      <c r="O19" s="20">
        <v>162.1865</v>
      </c>
      <c r="P19" s="20">
        <v>42.267200000000003</v>
      </c>
    </row>
    <row r="20" spans="1:16">
      <c r="A20" s="9">
        <v>157.30000000000001</v>
      </c>
      <c r="B20" s="9">
        <v>34.372</v>
      </c>
      <c r="C20" s="9">
        <v>157.30000000000001</v>
      </c>
      <c r="D20" s="9">
        <v>45.085000000000001</v>
      </c>
      <c r="F20" s="37" t="str">
        <f t="shared" si="0"/>
        <v>157.3,34.372</v>
      </c>
      <c r="G20" s="36" t="str">
        <f t="shared" si="1"/>
        <v>157.3,45.085</v>
      </c>
      <c r="H20">
        <v>155.16540000000001</v>
      </c>
      <c r="I20" s="20">
        <v>-155.24680000000001</v>
      </c>
      <c r="J20" s="20">
        <v>38.639600000000002</v>
      </c>
      <c r="K20" s="20">
        <v>0</v>
      </c>
      <c r="L20" s="16">
        <v>75</v>
      </c>
      <c r="M20" s="16">
        <f t="shared" si="2"/>
        <v>-8.1400000000002137E-2</v>
      </c>
      <c r="N20" s="16"/>
      <c r="O20" s="20">
        <v>155.16540000000001</v>
      </c>
      <c r="P20" s="20">
        <v>38.596400000000003</v>
      </c>
    </row>
    <row r="21" spans="1:16">
      <c r="A21" s="9">
        <v>150.15</v>
      </c>
      <c r="B21" s="9">
        <v>30.931999999999999</v>
      </c>
      <c r="C21" s="9">
        <v>150.15</v>
      </c>
      <c r="D21" s="9">
        <v>41.292999999999999</v>
      </c>
      <c r="F21" s="37" t="str">
        <f t="shared" si="0"/>
        <v>150.15,30.932</v>
      </c>
      <c r="G21" s="36" t="str">
        <f t="shared" si="1"/>
        <v>150.15,41.293</v>
      </c>
      <c r="H21">
        <v>148.14420000000001</v>
      </c>
      <c r="I21" s="20">
        <v>-148.221</v>
      </c>
      <c r="J21" s="20">
        <v>35.139800000000001</v>
      </c>
      <c r="K21" s="20">
        <v>0</v>
      </c>
      <c r="L21" s="16">
        <v>74</v>
      </c>
      <c r="M21" s="16">
        <f t="shared" si="2"/>
        <v>-7.6799999999991542E-2</v>
      </c>
      <c r="N21" s="16"/>
      <c r="O21" s="20">
        <v>148.14420000000001</v>
      </c>
      <c r="P21" s="20">
        <v>35.101100000000002</v>
      </c>
    </row>
    <row r="22" spans="1:16">
      <c r="A22" s="9">
        <v>143.75</v>
      </c>
      <c r="B22" s="9">
        <v>27.998000000000001</v>
      </c>
      <c r="C22" s="9">
        <v>143.75</v>
      </c>
      <c r="D22" s="9">
        <v>38.066000000000003</v>
      </c>
      <c r="F22" s="37" t="str">
        <f t="shared" si="0"/>
        <v>143.75,27.998</v>
      </c>
      <c r="G22" s="36" t="str">
        <f t="shared" si="1"/>
        <v>143.75,38.066</v>
      </c>
      <c r="H22">
        <v>141.8587</v>
      </c>
      <c r="I22" s="20">
        <v>-141.9057</v>
      </c>
      <c r="J22" s="20">
        <v>32.145699999999998</v>
      </c>
      <c r="K22" s="20">
        <v>0</v>
      </c>
      <c r="L22" s="16">
        <v>73</v>
      </c>
      <c r="M22" s="16">
        <f t="shared" si="2"/>
        <v>-4.6999999999997044E-2</v>
      </c>
      <c r="N22" s="16"/>
      <c r="O22" s="20">
        <v>141.8587</v>
      </c>
      <c r="P22" s="20">
        <v>32.123399999999997</v>
      </c>
    </row>
    <row r="23" spans="1:16">
      <c r="A23" s="9">
        <v>142.25</v>
      </c>
      <c r="B23" s="9">
        <v>27.331</v>
      </c>
      <c r="C23" s="9">
        <v>142.25</v>
      </c>
      <c r="D23" s="9">
        <v>37.332000000000001</v>
      </c>
      <c r="F23" s="37" t="str">
        <f t="shared" si="0"/>
        <v>142.25,27.331</v>
      </c>
      <c r="G23" s="36" t="str">
        <f t="shared" si="1"/>
        <v>142.25,37.332</v>
      </c>
      <c r="H23">
        <v>140.41390000000001</v>
      </c>
      <c r="I23" s="20">
        <v>-140.4572</v>
      </c>
      <c r="J23" s="20">
        <v>31.480799999999999</v>
      </c>
      <c r="K23" s="20">
        <v>0</v>
      </c>
      <c r="L23" s="16">
        <v>72</v>
      </c>
      <c r="M23" s="16">
        <f t="shared" si="2"/>
        <v>-4.3299999999987904E-2</v>
      </c>
      <c r="N23" s="16"/>
      <c r="O23" s="20">
        <v>140.41390000000001</v>
      </c>
      <c r="P23" s="20">
        <v>31.4602</v>
      </c>
    </row>
    <row r="24" spans="1:16">
      <c r="A24" s="9">
        <v>135.85</v>
      </c>
      <c r="B24" s="9">
        <v>24.565999999999999</v>
      </c>
      <c r="C24" s="9">
        <v>135.85</v>
      </c>
      <c r="D24" s="9">
        <v>34.295000000000002</v>
      </c>
      <c r="F24" s="37" t="str">
        <f t="shared" si="0"/>
        <v>135.85,24.566</v>
      </c>
      <c r="G24" s="36" t="str">
        <f t="shared" si="1"/>
        <v>135.85,34.295</v>
      </c>
      <c r="H24">
        <v>134.09010000000001</v>
      </c>
      <c r="I24" s="20">
        <v>-134.1671</v>
      </c>
      <c r="J24" s="20">
        <v>28.674199999999999</v>
      </c>
      <c r="K24" s="20">
        <v>0</v>
      </c>
      <c r="L24" s="16">
        <v>71</v>
      </c>
      <c r="M24" s="16">
        <f t="shared" si="2"/>
        <v>-7.6999999999998181E-2</v>
      </c>
      <c r="N24" s="16"/>
      <c r="O24" s="20">
        <v>134.09010000000001</v>
      </c>
      <c r="P24" s="20">
        <v>28.639600000000002</v>
      </c>
    </row>
    <row r="25" spans="1:16">
      <c r="A25" s="9">
        <v>128.69999999999999</v>
      </c>
      <c r="B25" s="9">
        <v>21.637</v>
      </c>
      <c r="C25" s="9">
        <v>128.69999999999999</v>
      </c>
      <c r="D25" s="9">
        <v>31.082000000000001</v>
      </c>
      <c r="F25" s="37" t="str">
        <f t="shared" si="0"/>
        <v>128.7,21.637</v>
      </c>
      <c r="G25" s="36" t="str">
        <f t="shared" si="1"/>
        <v>128.7,31.082</v>
      </c>
      <c r="H25">
        <v>127.05119999999999</v>
      </c>
      <c r="I25" s="20">
        <v>-127.133</v>
      </c>
      <c r="J25" s="20">
        <v>25.6965</v>
      </c>
      <c r="K25" s="20">
        <v>0</v>
      </c>
      <c r="L25" s="16">
        <v>70</v>
      </c>
      <c r="M25" s="16">
        <f t="shared" si="2"/>
        <v>-8.1800000000001205E-2</v>
      </c>
      <c r="N25" s="16"/>
      <c r="O25" s="20">
        <v>127.05119999999999</v>
      </c>
      <c r="P25" s="20">
        <v>25.661899999999999</v>
      </c>
    </row>
    <row r="26" spans="1:16">
      <c r="A26" s="9">
        <v>121.55</v>
      </c>
      <c r="B26" s="9">
        <v>18.876999999999999</v>
      </c>
      <c r="C26" s="9">
        <v>121.55</v>
      </c>
      <c r="D26" s="9">
        <v>28.056999999999999</v>
      </c>
      <c r="F26" s="37" t="str">
        <f t="shared" si="0"/>
        <v>121.55,18.877</v>
      </c>
      <c r="G26" s="36" t="str">
        <f t="shared" si="1"/>
        <v>121.55,28.057</v>
      </c>
      <c r="H26">
        <v>120.0145</v>
      </c>
      <c r="I26" s="20">
        <v>-120.0908</v>
      </c>
      <c r="J26" s="20">
        <v>22.885100000000001</v>
      </c>
      <c r="K26" s="20">
        <v>0</v>
      </c>
      <c r="L26" s="16">
        <v>69</v>
      </c>
      <c r="M26" s="16">
        <f t="shared" si="2"/>
        <v>-7.6300000000003365E-2</v>
      </c>
      <c r="N26" s="16"/>
      <c r="O26" s="20">
        <v>120.0145</v>
      </c>
      <c r="P26" s="20">
        <v>22.854700000000001</v>
      </c>
    </row>
    <row r="27" spans="1:16">
      <c r="A27" s="9">
        <v>115.15</v>
      </c>
      <c r="B27" s="9">
        <v>16.547000000000001</v>
      </c>
      <c r="C27" s="9">
        <v>115.15</v>
      </c>
      <c r="D27" s="9">
        <v>25.504999999999999</v>
      </c>
      <c r="F27" s="37" t="str">
        <f t="shared" si="0"/>
        <v>115.15,16.547</v>
      </c>
      <c r="G27" s="36" t="str">
        <f t="shared" si="1"/>
        <v>115.15,25.505</v>
      </c>
      <c r="H27">
        <v>113.7166</v>
      </c>
      <c r="I27" s="20">
        <v>-113.76090000000001</v>
      </c>
      <c r="J27" s="20">
        <v>20.500699999999998</v>
      </c>
      <c r="K27" s="20">
        <v>0</v>
      </c>
      <c r="L27" s="16">
        <v>68</v>
      </c>
      <c r="M27" s="16">
        <f t="shared" si="2"/>
        <v>-4.4300000000006889E-2</v>
      </c>
      <c r="N27" s="16"/>
      <c r="O27" s="20">
        <v>113.7166</v>
      </c>
      <c r="P27" s="20">
        <v>20.484300000000001</v>
      </c>
    </row>
    <row r="28" spans="1:16">
      <c r="A28" s="9">
        <v>113.65</v>
      </c>
      <c r="B28" s="9">
        <v>16.02</v>
      </c>
      <c r="C28" s="9">
        <v>113.65</v>
      </c>
      <c r="D28" s="9">
        <v>24.928000000000001</v>
      </c>
      <c r="F28" s="37" t="str">
        <f t="shared" si="0"/>
        <v>113.65,16.02</v>
      </c>
      <c r="G28" s="36" t="str">
        <f t="shared" si="1"/>
        <v>113.65,24.928</v>
      </c>
      <c r="H28">
        <v>112.2654</v>
      </c>
      <c r="I28" s="20">
        <v>-112.3105</v>
      </c>
      <c r="J28" s="20">
        <v>19.977799999999998</v>
      </c>
      <c r="K28" s="20">
        <v>0</v>
      </c>
      <c r="L28" s="16">
        <v>67</v>
      </c>
      <c r="M28" s="16">
        <f t="shared" si="2"/>
        <v>-4.5100000000005025E-2</v>
      </c>
      <c r="N28" s="16"/>
      <c r="O28" s="20">
        <v>112.2654</v>
      </c>
      <c r="P28" s="20">
        <v>19.960999999999999</v>
      </c>
    </row>
    <row r="29" spans="1:16">
      <c r="A29" s="9">
        <v>107.25</v>
      </c>
      <c r="B29" s="9">
        <v>13.853999999999999</v>
      </c>
      <c r="C29" s="9">
        <v>107.25</v>
      </c>
      <c r="D29" s="9">
        <v>22.556999999999999</v>
      </c>
      <c r="F29" s="37" t="str">
        <f t="shared" si="0"/>
        <v>107.25,13.854</v>
      </c>
      <c r="G29" s="36" t="str">
        <f t="shared" si="1"/>
        <v>107.25,22.557</v>
      </c>
      <c r="H29">
        <v>105.932</v>
      </c>
      <c r="I29" s="20">
        <v>-106.00839999999999</v>
      </c>
      <c r="J29" s="20">
        <v>17.774999999999999</v>
      </c>
      <c r="K29" s="20">
        <v>0</v>
      </c>
      <c r="L29" s="16">
        <v>66</v>
      </c>
      <c r="M29" s="16">
        <f t="shared" si="2"/>
        <v>-7.6399999999992474E-2</v>
      </c>
      <c r="N29" s="16"/>
      <c r="O29" s="20">
        <v>105.932</v>
      </c>
      <c r="P29" s="20">
        <v>17.7485</v>
      </c>
    </row>
    <row r="30" spans="1:16">
      <c r="A30" s="9">
        <v>100.1</v>
      </c>
      <c r="B30" s="9">
        <v>11.59</v>
      </c>
      <c r="C30" s="9">
        <v>100.1</v>
      </c>
      <c r="D30" s="9">
        <v>20.077999999999999</v>
      </c>
      <c r="F30" s="37" t="str">
        <f t="shared" si="0"/>
        <v>100.1,11.59</v>
      </c>
      <c r="G30" s="36" t="str">
        <f t="shared" si="1"/>
        <v>100.1,20.078</v>
      </c>
      <c r="H30">
        <v>98.880499999999998</v>
      </c>
      <c r="I30" s="20">
        <v>-98.960700000000003</v>
      </c>
      <c r="J30" s="20">
        <v>15.4672</v>
      </c>
      <c r="K30" s="20">
        <v>0</v>
      </c>
      <c r="L30" s="16">
        <v>65</v>
      </c>
      <c r="M30" s="16">
        <f t="shared" si="2"/>
        <v>-8.0200000000004934E-2</v>
      </c>
      <c r="N30" s="16"/>
      <c r="O30" s="20">
        <v>98.880499999999998</v>
      </c>
      <c r="P30" s="20">
        <v>15.4414</v>
      </c>
    </row>
    <row r="31" spans="1:16">
      <c r="A31" s="9">
        <v>92.95</v>
      </c>
      <c r="B31" s="9">
        <v>9.4890000000000008</v>
      </c>
      <c r="C31" s="9">
        <v>92.95</v>
      </c>
      <c r="D31" s="9">
        <v>17.776</v>
      </c>
      <c r="F31" s="37" t="str">
        <f t="shared" si="0"/>
        <v>92.95,9.489</v>
      </c>
      <c r="G31" s="36" t="str">
        <f t="shared" si="1"/>
        <v>92.95,17.776</v>
      </c>
      <c r="H31">
        <v>91.830699999999993</v>
      </c>
      <c r="I31" s="20">
        <v>-91.905900000000003</v>
      </c>
      <c r="J31" s="20">
        <v>13.3207</v>
      </c>
      <c r="K31" s="20">
        <v>0</v>
      </c>
      <c r="L31" s="16">
        <v>64</v>
      </c>
      <c r="M31" s="16">
        <f t="shared" si="2"/>
        <v>-7.5200000000009481E-2</v>
      </c>
      <c r="N31" s="16"/>
      <c r="O31" s="20">
        <v>91.830699999999993</v>
      </c>
      <c r="P31" s="20">
        <v>13.298299999999999</v>
      </c>
    </row>
    <row r="32" spans="1:16">
      <c r="A32" s="9">
        <v>86.55</v>
      </c>
      <c r="B32" s="9">
        <v>7.7450000000000001</v>
      </c>
      <c r="C32" s="9">
        <v>86.55</v>
      </c>
      <c r="D32" s="9">
        <v>15.865</v>
      </c>
      <c r="F32" s="37" t="str">
        <f t="shared" si="0"/>
        <v>86.55,7.745</v>
      </c>
      <c r="G32" s="36" t="str">
        <f t="shared" si="1"/>
        <v>86.55,15.865</v>
      </c>
      <c r="H32">
        <v>85.522499999999994</v>
      </c>
      <c r="I32" s="20">
        <v>-85.566500000000005</v>
      </c>
      <c r="J32" s="20">
        <v>11.5276</v>
      </c>
      <c r="K32" s="20">
        <v>0</v>
      </c>
      <c r="L32" s="16">
        <v>63</v>
      </c>
      <c r="M32" s="16">
        <f t="shared" si="2"/>
        <v>-4.4000000000011141E-2</v>
      </c>
      <c r="N32" s="16"/>
      <c r="O32" s="20">
        <v>85.522499999999994</v>
      </c>
      <c r="P32" s="20">
        <v>11.515599999999999</v>
      </c>
    </row>
    <row r="33" spans="1:16">
      <c r="A33" s="9">
        <v>85.05</v>
      </c>
      <c r="B33" s="9">
        <v>7.3550000000000004</v>
      </c>
      <c r="C33" s="9">
        <v>85.05</v>
      </c>
      <c r="D33" s="9">
        <v>15.436999999999999</v>
      </c>
      <c r="F33" s="37" t="str">
        <f t="shared" si="0"/>
        <v>85.05,7.355</v>
      </c>
      <c r="G33" s="36" t="str">
        <f t="shared" si="1"/>
        <v>85.05,15.437</v>
      </c>
      <c r="H33">
        <v>84.068700000000007</v>
      </c>
      <c r="I33" s="20">
        <v>-84.113399999999999</v>
      </c>
      <c r="J33" s="20">
        <v>11.141500000000001</v>
      </c>
      <c r="K33" s="20">
        <v>0</v>
      </c>
      <c r="L33" s="16">
        <v>62</v>
      </c>
      <c r="M33" s="16">
        <f t="shared" si="2"/>
        <v>-4.4699999999991746E-2</v>
      </c>
      <c r="N33" s="16"/>
      <c r="O33" s="20">
        <v>84.068700000000007</v>
      </c>
      <c r="P33" s="20">
        <v>11.1294</v>
      </c>
    </row>
    <row r="34" spans="1:16">
      <c r="A34" s="9">
        <v>78.650000000000006</v>
      </c>
      <c r="B34" s="9">
        <v>5.7720000000000002</v>
      </c>
      <c r="C34" s="9">
        <v>78.650000000000006</v>
      </c>
      <c r="D34" s="9">
        <v>13.698</v>
      </c>
      <c r="F34" s="37" t="str">
        <f t="shared" ref="F34:F65" si="3">A34&amp;","&amp;B34</f>
        <v>78.65,5.772</v>
      </c>
      <c r="G34" s="36" t="str">
        <f t="shared" si="1"/>
        <v>78.65,13.698</v>
      </c>
      <c r="H34">
        <v>77.726600000000005</v>
      </c>
      <c r="I34" s="20">
        <v>-77.801000000000002</v>
      </c>
      <c r="J34" s="20">
        <v>9.5237999999999996</v>
      </c>
      <c r="K34" s="20">
        <v>0</v>
      </c>
      <c r="L34" s="16">
        <v>61</v>
      </c>
      <c r="M34" s="16">
        <f t="shared" si="2"/>
        <v>-7.4399999999997135E-2</v>
      </c>
      <c r="N34" s="16"/>
      <c r="O34" s="20">
        <v>77.726600000000005</v>
      </c>
      <c r="P34" s="20">
        <v>9.5052000000000003</v>
      </c>
    </row>
    <row r="35" spans="1:16">
      <c r="A35" s="9">
        <v>71.5</v>
      </c>
      <c r="B35" s="9">
        <v>4.1539999999999999</v>
      </c>
      <c r="C35" s="9">
        <v>71.5</v>
      </c>
      <c r="D35" s="9">
        <v>11.919</v>
      </c>
      <c r="F35" s="37" t="str">
        <f t="shared" si="3"/>
        <v>71.5,4.154</v>
      </c>
      <c r="G35" s="36" t="str">
        <f t="shared" si="1"/>
        <v>71.5,11.919</v>
      </c>
      <c r="H35">
        <v>70.664000000000001</v>
      </c>
      <c r="I35" s="20">
        <v>-70.742999999999995</v>
      </c>
      <c r="J35" s="20">
        <v>7.8662000000000001</v>
      </c>
      <c r="K35" s="20">
        <v>0</v>
      </c>
      <c r="L35" s="16">
        <v>60</v>
      </c>
      <c r="M35" s="16">
        <f t="shared" si="2"/>
        <v>-7.899999999999352E-2</v>
      </c>
      <c r="N35" s="16"/>
      <c r="O35" s="20">
        <v>70.664000000000001</v>
      </c>
      <c r="P35" s="20">
        <v>7.8483999999999998</v>
      </c>
    </row>
    <row r="36" spans="1:16">
      <c r="A36" s="9">
        <v>64.349999999999994</v>
      </c>
      <c r="B36" s="9">
        <v>2.6960000000000002</v>
      </c>
      <c r="C36" s="9">
        <v>64.349999999999994</v>
      </c>
      <c r="D36" s="9">
        <v>10.31</v>
      </c>
      <c r="F36" s="37" t="str">
        <f t="shared" si="3"/>
        <v>64.35,2.696</v>
      </c>
      <c r="G36" s="36" t="str">
        <f t="shared" si="1"/>
        <v>64.35,10.31</v>
      </c>
      <c r="H36">
        <v>63.604500000000002</v>
      </c>
      <c r="I36" s="20">
        <v>-63.6783</v>
      </c>
      <c r="J36" s="20">
        <v>6.367</v>
      </c>
      <c r="K36" s="20">
        <v>0</v>
      </c>
      <c r="L36" s="16">
        <v>59</v>
      </c>
      <c r="M36" s="16">
        <f t="shared" si="2"/>
        <v>-7.3799999999998533E-2</v>
      </c>
      <c r="N36" s="16"/>
      <c r="O36" s="20">
        <v>63.604500000000002</v>
      </c>
      <c r="P36" s="20">
        <v>6.3520000000000003</v>
      </c>
    </row>
    <row r="37" spans="1:16">
      <c r="A37" s="9">
        <v>57.95</v>
      </c>
      <c r="B37" s="9">
        <v>1.5249999999999999</v>
      </c>
      <c r="C37" s="9">
        <v>57.95</v>
      </c>
      <c r="D37" s="9">
        <v>9.0139999999999993</v>
      </c>
      <c r="F37" s="37" t="str">
        <f t="shared" si="3"/>
        <v>57.95,1.525</v>
      </c>
      <c r="G37" s="36" t="str">
        <f t="shared" si="1"/>
        <v>57.95,9.014</v>
      </c>
      <c r="H37">
        <v>57.2879</v>
      </c>
      <c r="I37" s="20">
        <v>-57.331000000000003</v>
      </c>
      <c r="J37" s="20">
        <v>5.1519000000000004</v>
      </c>
      <c r="K37" s="20">
        <v>0</v>
      </c>
      <c r="L37" s="16">
        <v>58</v>
      </c>
      <c r="M37" s="16">
        <f t="shared" si="2"/>
        <v>-4.3100000000002581E-2</v>
      </c>
      <c r="N37" s="16"/>
      <c r="O37" s="20">
        <v>57.2879</v>
      </c>
      <c r="P37" s="20">
        <v>5.1436999999999999</v>
      </c>
    </row>
    <row r="38" spans="1:16">
      <c r="A38" s="9">
        <v>56.45</v>
      </c>
      <c r="B38" s="9">
        <v>1.2689999999999999</v>
      </c>
      <c r="C38" s="9">
        <v>56.45</v>
      </c>
      <c r="D38" s="9">
        <v>8.7289999999999992</v>
      </c>
      <c r="F38" s="37" t="str">
        <f t="shared" si="3"/>
        <v>56.45,1.269</v>
      </c>
      <c r="G38" s="36" t="str">
        <f t="shared" si="1"/>
        <v>56.45,8.729</v>
      </c>
      <c r="H38">
        <v>55.832000000000001</v>
      </c>
      <c r="I38" s="20">
        <v>-55.875100000000003</v>
      </c>
      <c r="J38" s="20">
        <v>4.8975</v>
      </c>
      <c r="K38" s="20">
        <v>0</v>
      </c>
      <c r="L38" s="16">
        <v>57</v>
      </c>
      <c r="M38" s="16">
        <f t="shared" si="2"/>
        <v>-4.3100000000002581E-2</v>
      </c>
      <c r="N38" s="16"/>
      <c r="O38" s="20">
        <v>55.832000000000001</v>
      </c>
      <c r="P38" s="20">
        <v>4.8898999999999999</v>
      </c>
    </row>
    <row r="39" spans="1:16">
      <c r="A39" s="9">
        <v>50.05</v>
      </c>
      <c r="B39" s="9">
        <v>0.255</v>
      </c>
      <c r="C39" s="9">
        <v>50.05</v>
      </c>
      <c r="D39" s="9">
        <v>7.5990000000000002</v>
      </c>
      <c r="F39" s="37" t="str">
        <f t="shared" si="3"/>
        <v>50.05,0.255</v>
      </c>
      <c r="G39" s="36" t="str">
        <f t="shared" si="1"/>
        <v>50.05,7.599</v>
      </c>
      <c r="H39">
        <v>49.482100000000003</v>
      </c>
      <c r="I39" s="20">
        <v>-49.555599999999998</v>
      </c>
      <c r="J39" s="20">
        <v>3.8506999999999998</v>
      </c>
      <c r="K39" s="20">
        <v>0</v>
      </c>
      <c r="L39" s="16">
        <v>56</v>
      </c>
      <c r="M39" s="16">
        <f t="shared" si="2"/>
        <v>-7.349999999999568E-2</v>
      </c>
      <c r="N39" s="16"/>
      <c r="O39" s="20">
        <v>49.482100000000003</v>
      </c>
      <c r="P39" s="20">
        <v>3.8393999999999999</v>
      </c>
    </row>
    <row r="40" spans="1:16">
      <c r="A40" s="9">
        <v>42.9</v>
      </c>
      <c r="B40" s="9">
        <v>-0.72799999999999998</v>
      </c>
      <c r="C40" s="9">
        <v>42.9</v>
      </c>
      <c r="D40" s="9">
        <v>6.4960000000000004</v>
      </c>
      <c r="F40" s="37" t="str">
        <f t="shared" si="3"/>
        <v>42.9,-0.728</v>
      </c>
      <c r="G40" s="36" t="str">
        <f t="shared" si="1"/>
        <v>42.9,6.496</v>
      </c>
      <c r="H40">
        <v>42.412199999999999</v>
      </c>
      <c r="I40" s="20">
        <v>-42.488500000000002</v>
      </c>
      <c r="J40" s="20">
        <v>2.83</v>
      </c>
      <c r="K40" s="20">
        <v>0</v>
      </c>
      <c r="L40" s="16">
        <v>55</v>
      </c>
      <c r="M40" s="16">
        <f t="shared" si="2"/>
        <v>-7.6300000000003365E-2</v>
      </c>
      <c r="N40" s="16"/>
      <c r="O40" s="20">
        <v>42.412199999999999</v>
      </c>
      <c r="P40" s="20">
        <v>2.82</v>
      </c>
    </row>
    <row r="41" spans="1:16">
      <c r="A41" s="9">
        <v>35.75</v>
      </c>
      <c r="B41" s="9">
        <v>-1.5549999999999999</v>
      </c>
      <c r="C41" s="9">
        <v>35.75</v>
      </c>
      <c r="D41" s="9">
        <v>5.5579999999999998</v>
      </c>
      <c r="F41" s="37" t="str">
        <f t="shared" si="3"/>
        <v>35.75,-1.555</v>
      </c>
      <c r="G41" s="36" t="str">
        <f t="shared" si="1"/>
        <v>35.75,5.558</v>
      </c>
      <c r="H41">
        <v>35.343800000000002</v>
      </c>
      <c r="I41" s="20">
        <v>-35.4161</v>
      </c>
      <c r="J41" s="20">
        <v>1.9650000000000001</v>
      </c>
      <c r="K41" s="20">
        <v>0</v>
      </c>
      <c r="L41" s="16">
        <v>54</v>
      </c>
      <c r="M41" s="16">
        <f t="shared" si="2"/>
        <v>-7.2299999999998477E-2</v>
      </c>
      <c r="N41" s="16"/>
      <c r="O41" s="20">
        <v>35.343800000000002</v>
      </c>
      <c r="P41" s="20">
        <v>1.9571000000000001</v>
      </c>
    </row>
    <row r="42" spans="1:16">
      <c r="A42" s="9">
        <v>29.35</v>
      </c>
      <c r="B42" s="9">
        <v>-2.1619999999999999</v>
      </c>
      <c r="C42" s="9">
        <v>29.35</v>
      </c>
      <c r="D42" s="9">
        <v>4.859</v>
      </c>
      <c r="F42" s="37" t="str">
        <f t="shared" si="3"/>
        <v>29.35,-2.162</v>
      </c>
      <c r="G42" s="36" t="str">
        <f t="shared" si="1"/>
        <v>29.35,4.859</v>
      </c>
      <c r="H42">
        <v>29.020099999999999</v>
      </c>
      <c r="I42" s="20">
        <v>-29.062100000000001</v>
      </c>
      <c r="J42" s="20">
        <v>1.3207</v>
      </c>
      <c r="K42" s="20">
        <v>0</v>
      </c>
      <c r="L42" s="16">
        <v>53</v>
      </c>
      <c r="M42" s="16">
        <f t="shared" si="2"/>
        <v>-4.2000000000001592E-2</v>
      </c>
      <c r="N42" s="16"/>
      <c r="O42" s="20">
        <v>29.020099999999999</v>
      </c>
      <c r="P42" s="20">
        <v>1.3166</v>
      </c>
    </row>
    <row r="43" spans="1:16">
      <c r="A43" s="9">
        <v>27.85</v>
      </c>
      <c r="B43" s="9">
        <v>-2.286</v>
      </c>
      <c r="C43" s="9">
        <v>27.85</v>
      </c>
      <c r="D43" s="9">
        <v>4.7140000000000004</v>
      </c>
      <c r="F43" s="37" t="str">
        <f t="shared" si="3"/>
        <v>27.85,-2.286</v>
      </c>
      <c r="G43" s="36" t="str">
        <f t="shared" si="1"/>
        <v>27.85,4.714</v>
      </c>
      <c r="H43">
        <v>27.5627</v>
      </c>
      <c r="I43" s="20">
        <v>-27.604299999999999</v>
      </c>
      <c r="J43" s="20">
        <v>1.1934</v>
      </c>
      <c r="K43" s="20">
        <v>0</v>
      </c>
      <c r="L43" s="16">
        <v>52</v>
      </c>
      <c r="M43" s="16">
        <f t="shared" si="2"/>
        <v>-4.1599999999998971E-2</v>
      </c>
      <c r="N43" s="16"/>
      <c r="O43" s="20">
        <v>27.5627</v>
      </c>
      <c r="P43" s="20">
        <v>1.1899</v>
      </c>
    </row>
    <row r="44" spans="1:16">
      <c r="A44" s="9">
        <v>21.45</v>
      </c>
      <c r="B44" s="9">
        <v>-2.738</v>
      </c>
      <c r="C44" s="9">
        <v>21.45</v>
      </c>
      <c r="D44" s="9">
        <v>4.1779999999999999</v>
      </c>
      <c r="F44" s="37" t="str">
        <f t="shared" si="3"/>
        <v>21.45,-2.738</v>
      </c>
      <c r="G44" s="36" t="str">
        <f t="shared" si="1"/>
        <v>21.45,4.178</v>
      </c>
      <c r="H44">
        <v>21.206800000000001</v>
      </c>
      <c r="I44" s="20">
        <v>-21.277899999999999</v>
      </c>
      <c r="J44" s="20">
        <v>0.70930000000000004</v>
      </c>
      <c r="K44" s="20">
        <v>0</v>
      </c>
      <c r="L44" s="16">
        <v>51</v>
      </c>
      <c r="M44" s="16">
        <f t="shared" si="2"/>
        <v>-7.1099999999997721E-2</v>
      </c>
      <c r="N44" s="16"/>
      <c r="O44" s="20">
        <v>21.206800000000001</v>
      </c>
      <c r="P44" s="20">
        <v>0.70489999999999997</v>
      </c>
    </row>
    <row r="45" spans="1:16">
      <c r="A45" s="9">
        <v>14.3</v>
      </c>
      <c r="B45" s="9">
        <v>-3.0950000000000002</v>
      </c>
      <c r="C45" s="9">
        <v>14.3</v>
      </c>
      <c r="D45" s="9">
        <v>3.7349999999999999</v>
      </c>
      <c r="F45" s="37" t="str">
        <f t="shared" si="3"/>
        <v>14.3,-3.095</v>
      </c>
      <c r="G45" s="36" t="str">
        <f t="shared" si="1"/>
        <v>14.3,3.735</v>
      </c>
      <c r="H45">
        <v>14.129799999999999</v>
      </c>
      <c r="I45" s="20">
        <v>-14.204599999999999</v>
      </c>
      <c r="J45" s="20">
        <v>0.31630000000000003</v>
      </c>
      <c r="K45" s="20">
        <v>0</v>
      </c>
      <c r="L45" s="16">
        <v>50</v>
      </c>
      <c r="M45" s="16">
        <f t="shared" si="2"/>
        <v>-7.4799999999999756E-2</v>
      </c>
      <c r="N45" s="16"/>
      <c r="O45" s="20">
        <v>14.129799999999999</v>
      </c>
      <c r="P45" s="20">
        <v>0.31340000000000001</v>
      </c>
    </row>
    <row r="46" spans="1:16">
      <c r="A46" s="9">
        <v>7.15</v>
      </c>
      <c r="B46" s="9">
        <v>-3.2949999999999999</v>
      </c>
      <c r="C46" s="9">
        <v>7.15</v>
      </c>
      <c r="D46" s="9">
        <v>3.456</v>
      </c>
      <c r="F46" s="37" t="str">
        <f t="shared" si="3"/>
        <v>7.15,-3.295</v>
      </c>
      <c r="G46" s="36" t="str">
        <f t="shared" si="1"/>
        <v>7.15,3.456</v>
      </c>
      <c r="H46">
        <v>7.0556000000000001</v>
      </c>
      <c r="I46" s="20">
        <v>-7.1246999999999998</v>
      </c>
      <c r="J46" s="20">
        <v>8.0100000000000005E-2</v>
      </c>
      <c r="K46" s="20">
        <v>0</v>
      </c>
      <c r="L46" s="16">
        <v>49</v>
      </c>
      <c r="M46" s="16">
        <f t="shared" si="2"/>
        <v>-6.9099999999999717E-2</v>
      </c>
      <c r="N46" s="16"/>
      <c r="O46" s="20">
        <v>7.0556000000000001</v>
      </c>
      <c r="P46" s="20">
        <v>7.8799999999999995E-2</v>
      </c>
    </row>
    <row r="47" spans="1:16">
      <c r="A47" s="9">
        <v>0.75</v>
      </c>
      <c r="B47" s="9">
        <v>-3.343</v>
      </c>
      <c r="C47" s="9">
        <v>0.75</v>
      </c>
      <c r="D47" s="9">
        <v>3.3439999999999999</v>
      </c>
      <c r="F47" s="37" t="str">
        <f t="shared" si="3"/>
        <v>0.75,-3.343</v>
      </c>
      <c r="G47" s="36" t="str">
        <f t="shared" si="1"/>
        <v>0.75,3.344</v>
      </c>
      <c r="H47">
        <v>0.72489999999999999</v>
      </c>
      <c r="I47" s="20">
        <v>-0.76339999999999997</v>
      </c>
      <c r="J47" s="20">
        <v>6.9999999999999999E-4</v>
      </c>
      <c r="K47" s="20">
        <v>0</v>
      </c>
      <c r="L47" s="16">
        <v>48</v>
      </c>
      <c r="M47" s="16">
        <f t="shared" si="2"/>
        <v>-3.8499999999999979E-2</v>
      </c>
      <c r="N47" s="16"/>
      <c r="O47" s="20">
        <v>0.72489999999999999</v>
      </c>
      <c r="P47" s="20">
        <v>4.0000000000000002E-4</v>
      </c>
    </row>
    <row r="48" spans="1:16">
      <c r="A48" s="9">
        <v>0</v>
      </c>
      <c r="B48" s="9">
        <v>-3.34</v>
      </c>
      <c r="C48" s="9">
        <v>0</v>
      </c>
      <c r="D48" s="9">
        <v>3.34</v>
      </c>
      <c r="F48" s="37" t="str">
        <f t="shared" si="3"/>
        <v>0,-3.34</v>
      </c>
      <c r="G48" s="36" t="str">
        <f t="shared" si="1"/>
        <v>0,3.34</v>
      </c>
      <c r="H48">
        <v>0</v>
      </c>
      <c r="I48" s="20">
        <v>0</v>
      </c>
      <c r="J48" s="20">
        <v>0</v>
      </c>
      <c r="K48" s="20">
        <v>0</v>
      </c>
      <c r="L48" s="16">
        <v>47</v>
      </c>
      <c r="O48" s="20">
        <v>0</v>
      </c>
      <c r="P48" s="20">
        <v>0</v>
      </c>
    </row>
    <row r="49" spans="1:16">
      <c r="A49" s="9">
        <v>-0.75</v>
      </c>
      <c r="B49" s="9">
        <v>-3.343</v>
      </c>
      <c r="C49" s="9">
        <v>-0.75</v>
      </c>
      <c r="D49" s="9">
        <v>3.3439999999999999</v>
      </c>
      <c r="F49" s="37" t="str">
        <f t="shared" si="3"/>
        <v>-0.75,-3.343</v>
      </c>
      <c r="G49" s="36" t="str">
        <f t="shared" si="1"/>
        <v>-0.75,3.344</v>
      </c>
      <c r="I49" s="20">
        <v>0.72489999999999999</v>
      </c>
      <c r="J49" s="20">
        <v>4.0000000000000002E-4</v>
      </c>
      <c r="K49" s="20">
        <v>0</v>
      </c>
      <c r="L49" s="16">
        <v>46</v>
      </c>
      <c r="O49" s="20">
        <v>-0.76339999999999997</v>
      </c>
      <c r="P49" s="20">
        <v>6.9999999999999999E-4</v>
      </c>
    </row>
    <row r="50" spans="1:16">
      <c r="A50" s="9">
        <v>-7.15</v>
      </c>
      <c r="B50" s="9">
        <v>-3.2949999999999999</v>
      </c>
      <c r="C50" s="9">
        <v>-7.15</v>
      </c>
      <c r="D50" s="9">
        <v>3.456</v>
      </c>
      <c r="F50" s="37" t="str">
        <f t="shared" si="3"/>
        <v>-7.15,-3.295</v>
      </c>
      <c r="G50" s="36" t="str">
        <f t="shared" si="1"/>
        <v>-7.15,3.456</v>
      </c>
      <c r="I50" s="20">
        <v>7.0556000000000001</v>
      </c>
      <c r="J50" s="20">
        <v>7.8799999999999995E-2</v>
      </c>
      <c r="K50" s="20">
        <v>0</v>
      </c>
      <c r="L50" s="16">
        <v>45</v>
      </c>
      <c r="O50" s="20">
        <v>-7.1246999999999998</v>
      </c>
      <c r="P50" s="20">
        <v>8.0100000000000005E-2</v>
      </c>
    </row>
    <row r="51" spans="1:16">
      <c r="A51" s="9">
        <v>-14.3</v>
      </c>
      <c r="B51" s="9">
        <v>-3.0950000000000002</v>
      </c>
      <c r="C51" s="9">
        <v>-14.3</v>
      </c>
      <c r="D51" s="9">
        <v>3.7349999999999999</v>
      </c>
      <c r="F51" s="37" t="str">
        <f t="shared" si="3"/>
        <v>-14.3,-3.095</v>
      </c>
      <c r="G51" s="36" t="str">
        <f t="shared" si="1"/>
        <v>-14.3,3.735</v>
      </c>
      <c r="I51" s="20">
        <v>14.129799999999999</v>
      </c>
      <c r="J51" s="20">
        <v>0.31340000000000001</v>
      </c>
      <c r="K51" s="20">
        <v>0</v>
      </c>
      <c r="L51" s="16">
        <v>44</v>
      </c>
      <c r="O51" s="20">
        <v>-14.204599999999999</v>
      </c>
      <c r="P51" s="20">
        <v>0.31630000000000003</v>
      </c>
    </row>
    <row r="52" spans="1:16">
      <c r="A52" s="9">
        <v>-21.45</v>
      </c>
      <c r="B52" s="9">
        <v>-2.738</v>
      </c>
      <c r="C52" s="9">
        <v>-21.45</v>
      </c>
      <c r="D52" s="9">
        <v>4.1779999999999999</v>
      </c>
      <c r="F52" s="37" t="str">
        <f t="shared" si="3"/>
        <v>-21.45,-2.738</v>
      </c>
      <c r="G52" s="36" t="str">
        <f t="shared" si="1"/>
        <v>-21.45,4.178</v>
      </c>
      <c r="I52" s="20">
        <v>21.206800000000001</v>
      </c>
      <c r="J52" s="20">
        <v>0.70489999999999997</v>
      </c>
      <c r="K52" s="20">
        <v>0</v>
      </c>
      <c r="L52" s="16">
        <v>43</v>
      </c>
      <c r="O52" s="20">
        <v>-21.277899999999999</v>
      </c>
      <c r="P52" s="20">
        <v>0.70930000000000004</v>
      </c>
    </row>
    <row r="53" spans="1:16">
      <c r="A53" s="9">
        <v>-27.85</v>
      </c>
      <c r="B53" s="9">
        <v>-2.286</v>
      </c>
      <c r="C53" s="9">
        <v>-27.85</v>
      </c>
      <c r="D53" s="9">
        <v>4.7140000000000004</v>
      </c>
      <c r="F53" s="37" t="str">
        <f t="shared" si="3"/>
        <v>-27.85,-2.286</v>
      </c>
      <c r="G53" s="36" t="str">
        <f t="shared" si="1"/>
        <v>-27.85,4.714</v>
      </c>
      <c r="I53" s="20">
        <v>27.5627</v>
      </c>
      <c r="J53" s="20">
        <v>1.1899</v>
      </c>
      <c r="K53" s="20">
        <v>0</v>
      </c>
      <c r="L53" s="16">
        <v>42</v>
      </c>
      <c r="O53" s="20">
        <v>-27.604299999999999</v>
      </c>
      <c r="P53" s="20">
        <v>1.1934</v>
      </c>
    </row>
    <row r="54" spans="1:16">
      <c r="A54" s="9">
        <v>-29.35</v>
      </c>
      <c r="B54" s="9">
        <v>-2.1619999999999999</v>
      </c>
      <c r="C54" s="9">
        <v>-29.35</v>
      </c>
      <c r="D54" s="9">
        <v>4.859</v>
      </c>
      <c r="F54" s="37" t="str">
        <f t="shared" si="3"/>
        <v>-29.35,-2.162</v>
      </c>
      <c r="G54" s="36" t="str">
        <f t="shared" si="1"/>
        <v>-29.35,4.859</v>
      </c>
      <c r="I54" s="20">
        <v>29.020099999999999</v>
      </c>
      <c r="J54" s="20">
        <v>1.3166</v>
      </c>
      <c r="K54" s="20">
        <v>0</v>
      </c>
      <c r="L54" s="16">
        <v>41</v>
      </c>
      <c r="O54" s="20">
        <v>-29.062100000000001</v>
      </c>
      <c r="P54" s="20">
        <v>1.3207</v>
      </c>
    </row>
    <row r="55" spans="1:16">
      <c r="A55" s="9">
        <v>-35.75</v>
      </c>
      <c r="B55" s="9">
        <v>-1.5549999999999999</v>
      </c>
      <c r="C55" s="9">
        <v>-35.75</v>
      </c>
      <c r="D55" s="9">
        <v>5.5579999999999998</v>
      </c>
      <c r="F55" s="37" t="str">
        <f t="shared" si="3"/>
        <v>-35.75,-1.555</v>
      </c>
      <c r="G55" s="36" t="str">
        <f t="shared" si="1"/>
        <v>-35.75,5.558</v>
      </c>
      <c r="I55" s="20">
        <v>35.343800000000002</v>
      </c>
      <c r="J55" s="20">
        <v>1.9571000000000001</v>
      </c>
      <c r="K55" s="20">
        <v>0</v>
      </c>
      <c r="L55" s="16">
        <v>40</v>
      </c>
      <c r="O55" s="20">
        <v>-35.4161</v>
      </c>
      <c r="P55" s="20">
        <v>1.9650000000000001</v>
      </c>
    </row>
    <row r="56" spans="1:16">
      <c r="A56" s="9">
        <v>-42.9</v>
      </c>
      <c r="B56" s="9">
        <v>-0.72799999999999998</v>
      </c>
      <c r="C56" s="9">
        <v>-42.9</v>
      </c>
      <c r="D56" s="9">
        <v>6.4960000000000004</v>
      </c>
      <c r="F56" s="37" t="str">
        <f t="shared" si="3"/>
        <v>-42.9,-0.728</v>
      </c>
      <c r="G56" s="36" t="str">
        <f t="shared" si="1"/>
        <v>-42.9,6.496</v>
      </c>
      <c r="I56" s="20">
        <v>42.412199999999999</v>
      </c>
      <c r="J56" s="20">
        <v>2.82</v>
      </c>
      <c r="K56" s="20">
        <v>0</v>
      </c>
      <c r="L56" s="16">
        <v>39</v>
      </c>
      <c r="O56" s="20">
        <v>-42.488500000000002</v>
      </c>
      <c r="P56" s="20">
        <v>2.83</v>
      </c>
    </row>
    <row r="57" spans="1:16">
      <c r="A57" s="9">
        <v>-50.05</v>
      </c>
      <c r="B57" s="9">
        <v>0.255</v>
      </c>
      <c r="C57" s="9">
        <v>-50.05</v>
      </c>
      <c r="D57" s="9">
        <v>7.5990000000000002</v>
      </c>
      <c r="F57" s="37" t="str">
        <f t="shared" si="3"/>
        <v>-50.05,0.255</v>
      </c>
      <c r="G57" s="36" t="str">
        <f t="shared" si="1"/>
        <v>-50.05,7.599</v>
      </c>
      <c r="I57" s="20">
        <v>49.482100000000003</v>
      </c>
      <c r="J57" s="20">
        <v>3.8393999999999999</v>
      </c>
      <c r="K57" s="20">
        <v>0</v>
      </c>
      <c r="L57" s="16">
        <v>38</v>
      </c>
      <c r="O57" s="20">
        <v>-49.555599999999998</v>
      </c>
      <c r="P57" s="20">
        <v>3.8506999999999998</v>
      </c>
    </row>
    <row r="58" spans="1:16">
      <c r="A58" s="9">
        <v>-56.45</v>
      </c>
      <c r="B58" s="9">
        <v>1.2689999999999999</v>
      </c>
      <c r="C58" s="9">
        <v>-56.45</v>
      </c>
      <c r="D58" s="9">
        <v>8.7289999999999992</v>
      </c>
      <c r="F58" s="37" t="str">
        <f t="shared" si="3"/>
        <v>-56.45,1.269</v>
      </c>
      <c r="G58" s="36" t="str">
        <f t="shared" si="1"/>
        <v>-56.45,8.729</v>
      </c>
      <c r="I58" s="20">
        <v>55.832000000000001</v>
      </c>
      <c r="J58" s="20">
        <v>4.8898999999999999</v>
      </c>
      <c r="K58" s="20">
        <v>0</v>
      </c>
      <c r="L58" s="16">
        <v>37</v>
      </c>
      <c r="O58" s="20">
        <v>-55.875100000000003</v>
      </c>
      <c r="P58" s="20">
        <v>4.8975</v>
      </c>
    </row>
    <row r="59" spans="1:16">
      <c r="A59" s="9">
        <v>-57.95</v>
      </c>
      <c r="B59" s="9">
        <v>1.5249999999999999</v>
      </c>
      <c r="C59" s="9">
        <v>-57.95</v>
      </c>
      <c r="D59" s="9">
        <v>9.0139999999999993</v>
      </c>
      <c r="F59" s="37" t="str">
        <f t="shared" si="3"/>
        <v>-57.95,1.525</v>
      </c>
      <c r="G59" s="36" t="str">
        <f t="shared" si="1"/>
        <v>-57.95,9.014</v>
      </c>
      <c r="I59" s="20">
        <v>57.2879</v>
      </c>
      <c r="J59" s="20">
        <v>5.1436999999999999</v>
      </c>
      <c r="K59" s="20">
        <v>0</v>
      </c>
      <c r="L59" s="16">
        <v>36</v>
      </c>
      <c r="O59" s="20">
        <v>-57.331000000000003</v>
      </c>
      <c r="P59" s="20">
        <v>5.1519000000000004</v>
      </c>
    </row>
    <row r="60" spans="1:16">
      <c r="A60" s="9">
        <v>-64.349999999999994</v>
      </c>
      <c r="B60" s="9">
        <v>2.6960000000000002</v>
      </c>
      <c r="C60" s="9">
        <v>-64.349999999999994</v>
      </c>
      <c r="D60" s="9">
        <v>10.31</v>
      </c>
      <c r="F60" s="37" t="str">
        <f t="shared" si="3"/>
        <v>-64.35,2.696</v>
      </c>
      <c r="G60" s="36" t="str">
        <f t="shared" si="1"/>
        <v>-64.35,10.31</v>
      </c>
      <c r="I60" s="20">
        <v>63.604500000000002</v>
      </c>
      <c r="J60" s="20">
        <v>6.3520000000000003</v>
      </c>
      <c r="K60" s="20">
        <v>0</v>
      </c>
      <c r="L60" s="16">
        <v>35</v>
      </c>
      <c r="O60" s="20">
        <v>-63.6783</v>
      </c>
      <c r="P60" s="20">
        <v>6.367</v>
      </c>
    </row>
    <row r="61" spans="1:16">
      <c r="A61" s="9">
        <v>-71.5</v>
      </c>
      <c r="B61" s="9">
        <v>4.1539999999999999</v>
      </c>
      <c r="C61" s="9">
        <v>-71.5</v>
      </c>
      <c r="D61" s="9">
        <v>11.919</v>
      </c>
      <c r="F61" s="37" t="str">
        <f t="shared" si="3"/>
        <v>-71.5,4.154</v>
      </c>
      <c r="G61" s="36" t="str">
        <f t="shared" si="1"/>
        <v>-71.5,11.919</v>
      </c>
      <c r="I61" s="20">
        <v>70.664000000000001</v>
      </c>
      <c r="J61" s="20">
        <v>7.8483999999999998</v>
      </c>
      <c r="K61" s="20">
        <v>0</v>
      </c>
      <c r="L61" s="16">
        <v>34</v>
      </c>
      <c r="O61" s="20">
        <v>-70.742999999999995</v>
      </c>
      <c r="P61" s="20">
        <v>7.8662000000000001</v>
      </c>
    </row>
    <row r="62" spans="1:16">
      <c r="A62" s="9">
        <v>-78.650000000000006</v>
      </c>
      <c r="B62" s="9">
        <v>5.7720000000000002</v>
      </c>
      <c r="C62" s="9">
        <v>-78.650000000000006</v>
      </c>
      <c r="D62" s="9">
        <v>13.698</v>
      </c>
      <c r="F62" s="37" t="str">
        <f t="shared" si="3"/>
        <v>-78.65,5.772</v>
      </c>
      <c r="G62" s="36" t="str">
        <f t="shared" si="1"/>
        <v>-78.65,13.698</v>
      </c>
      <c r="I62" s="20">
        <v>77.726600000000005</v>
      </c>
      <c r="J62" s="20">
        <v>9.5052000000000003</v>
      </c>
      <c r="K62" s="20">
        <v>0</v>
      </c>
      <c r="L62" s="16">
        <v>33</v>
      </c>
      <c r="O62" s="20">
        <v>-77.801000000000002</v>
      </c>
      <c r="P62" s="20">
        <v>9.5237999999999996</v>
      </c>
    </row>
    <row r="63" spans="1:16">
      <c r="A63" s="9">
        <v>-85.05</v>
      </c>
      <c r="B63" s="9">
        <v>7.3550000000000004</v>
      </c>
      <c r="C63" s="9">
        <v>-85.05</v>
      </c>
      <c r="D63" s="9">
        <v>15.436999999999999</v>
      </c>
      <c r="F63" s="37" t="str">
        <f t="shared" si="3"/>
        <v>-85.05,7.355</v>
      </c>
      <c r="G63" s="36" t="str">
        <f t="shared" si="1"/>
        <v>-85.05,15.437</v>
      </c>
      <c r="I63" s="20">
        <v>84.068700000000007</v>
      </c>
      <c r="J63" s="20">
        <v>11.1294</v>
      </c>
      <c r="K63" s="20">
        <v>0</v>
      </c>
      <c r="L63" s="16">
        <v>32</v>
      </c>
      <c r="O63" s="20">
        <v>-84.113399999999999</v>
      </c>
      <c r="P63" s="20">
        <v>11.141500000000001</v>
      </c>
    </row>
    <row r="64" spans="1:16">
      <c r="A64" s="9">
        <v>-86.55</v>
      </c>
      <c r="B64" s="9">
        <v>7.7450000000000001</v>
      </c>
      <c r="C64" s="9">
        <v>-86.55</v>
      </c>
      <c r="D64" s="9">
        <v>15.865</v>
      </c>
      <c r="F64" s="37" t="str">
        <f t="shared" si="3"/>
        <v>-86.55,7.745</v>
      </c>
      <c r="G64" s="36" t="str">
        <f t="shared" si="1"/>
        <v>-86.55,15.865</v>
      </c>
      <c r="I64" s="20">
        <v>85.522499999999994</v>
      </c>
      <c r="J64" s="20">
        <v>11.515599999999999</v>
      </c>
      <c r="K64" s="20">
        <v>0</v>
      </c>
      <c r="L64" s="16">
        <v>31</v>
      </c>
      <c r="O64" s="20">
        <v>-85.566500000000005</v>
      </c>
      <c r="P64" s="20">
        <v>11.5276</v>
      </c>
    </row>
    <row r="65" spans="1:16">
      <c r="A65" s="9">
        <v>-92.95</v>
      </c>
      <c r="B65" s="9">
        <v>9.4890000000000008</v>
      </c>
      <c r="C65" s="9">
        <v>-92.95</v>
      </c>
      <c r="D65" s="9">
        <v>17.776</v>
      </c>
      <c r="F65" s="37" t="str">
        <f t="shared" si="3"/>
        <v>-92.95,9.489</v>
      </c>
      <c r="G65" s="36" t="str">
        <f t="shared" si="1"/>
        <v>-92.95,17.776</v>
      </c>
      <c r="I65" s="20">
        <v>91.830699999999993</v>
      </c>
      <c r="J65" s="20">
        <v>13.298299999999999</v>
      </c>
      <c r="K65" s="20">
        <v>0</v>
      </c>
      <c r="L65" s="16">
        <v>30</v>
      </c>
      <c r="O65" s="20">
        <v>-91.905900000000003</v>
      </c>
      <c r="P65" s="20">
        <v>13.3207</v>
      </c>
    </row>
    <row r="66" spans="1:16">
      <c r="A66" s="9">
        <v>-100.1</v>
      </c>
      <c r="B66" s="9">
        <v>11.59</v>
      </c>
      <c r="C66" s="9">
        <v>-100.1</v>
      </c>
      <c r="D66" s="9">
        <v>20.077999999999999</v>
      </c>
      <c r="F66" s="37" t="str">
        <f t="shared" ref="F66:F94" si="4">A66&amp;","&amp;B66</f>
        <v>-100.1,11.59</v>
      </c>
      <c r="G66" s="36" t="str">
        <f t="shared" si="1"/>
        <v>-100.1,20.078</v>
      </c>
      <c r="I66" s="20">
        <v>98.880499999999998</v>
      </c>
      <c r="J66" s="20">
        <v>15.4414</v>
      </c>
      <c r="K66" s="20">
        <v>0</v>
      </c>
      <c r="L66" s="16">
        <v>29</v>
      </c>
      <c r="O66" s="20">
        <v>-98.960700000000003</v>
      </c>
      <c r="P66" s="20">
        <v>15.4672</v>
      </c>
    </row>
    <row r="67" spans="1:16">
      <c r="A67" s="9">
        <v>-107.25</v>
      </c>
      <c r="B67" s="9">
        <v>13.853999999999999</v>
      </c>
      <c r="C67" s="9">
        <v>-107.25</v>
      </c>
      <c r="D67" s="9">
        <v>22.556999999999999</v>
      </c>
      <c r="F67" s="37" t="str">
        <f t="shared" si="4"/>
        <v>-107.25,13.854</v>
      </c>
      <c r="G67" s="36" t="str">
        <f t="shared" ref="G67:G94" si="5">C67&amp;","&amp;D67</f>
        <v>-107.25,22.557</v>
      </c>
      <c r="I67" s="20">
        <v>105.932</v>
      </c>
      <c r="J67" s="20">
        <v>17.7485</v>
      </c>
      <c r="K67" s="20">
        <v>0</v>
      </c>
      <c r="L67" s="16">
        <v>28</v>
      </c>
      <c r="O67" s="20">
        <v>-106.00839999999999</v>
      </c>
      <c r="P67" s="20">
        <v>17.774999999999999</v>
      </c>
    </row>
    <row r="68" spans="1:16">
      <c r="A68" s="9">
        <v>-113.65</v>
      </c>
      <c r="B68" s="9">
        <v>16.02</v>
      </c>
      <c r="C68" s="9">
        <v>-113.65</v>
      </c>
      <c r="D68" s="9">
        <v>24.928000000000001</v>
      </c>
      <c r="F68" s="37" t="str">
        <f t="shared" si="4"/>
        <v>-113.65,16.02</v>
      </c>
      <c r="G68" s="36" t="str">
        <f t="shared" si="5"/>
        <v>-113.65,24.928</v>
      </c>
      <c r="I68" s="20">
        <v>112.2654</v>
      </c>
      <c r="J68" s="20">
        <v>19.960999999999999</v>
      </c>
      <c r="K68" s="20">
        <v>0</v>
      </c>
      <c r="L68" s="16">
        <v>27</v>
      </c>
      <c r="O68" s="20">
        <v>-112.3105</v>
      </c>
      <c r="P68" s="20">
        <v>19.977799999999998</v>
      </c>
    </row>
    <row r="69" spans="1:16">
      <c r="A69" s="9">
        <v>-115.15</v>
      </c>
      <c r="B69" s="9">
        <v>16.547000000000001</v>
      </c>
      <c r="C69" s="9">
        <v>-115.15</v>
      </c>
      <c r="D69" s="9">
        <v>25.504999999999999</v>
      </c>
      <c r="F69" s="37" t="str">
        <f t="shared" si="4"/>
        <v>-115.15,16.547</v>
      </c>
      <c r="G69" s="36" t="str">
        <f t="shared" si="5"/>
        <v>-115.15,25.505</v>
      </c>
      <c r="I69" s="20">
        <v>113.7166</v>
      </c>
      <c r="J69" s="20">
        <v>20.484300000000001</v>
      </c>
      <c r="K69" s="20">
        <v>0</v>
      </c>
      <c r="L69" s="16">
        <v>26</v>
      </c>
      <c r="O69" s="20">
        <v>-113.76090000000001</v>
      </c>
      <c r="P69" s="20">
        <v>20.500699999999998</v>
      </c>
    </row>
    <row r="70" spans="1:16">
      <c r="A70" s="9">
        <v>-121.55</v>
      </c>
      <c r="B70" s="9">
        <v>18.876999999999999</v>
      </c>
      <c r="C70" s="9">
        <v>-121.55</v>
      </c>
      <c r="D70" s="9">
        <v>28.056999999999999</v>
      </c>
      <c r="F70" s="37" t="str">
        <f t="shared" si="4"/>
        <v>-121.55,18.877</v>
      </c>
      <c r="G70" s="36" t="str">
        <f t="shared" si="5"/>
        <v>-121.55,28.057</v>
      </c>
      <c r="I70" s="20">
        <v>120.0145</v>
      </c>
      <c r="J70" s="20">
        <v>22.854700000000001</v>
      </c>
      <c r="K70" s="20">
        <v>0</v>
      </c>
      <c r="L70" s="16">
        <v>25</v>
      </c>
      <c r="O70" s="20">
        <v>-120.0908</v>
      </c>
      <c r="P70" s="20">
        <v>22.885100000000001</v>
      </c>
    </row>
    <row r="71" spans="1:16">
      <c r="A71" s="9">
        <v>-128.69999999999999</v>
      </c>
      <c r="B71" s="9">
        <v>21.637</v>
      </c>
      <c r="C71" s="9">
        <v>-128.69999999999999</v>
      </c>
      <c r="D71" s="9">
        <v>31.082000000000001</v>
      </c>
      <c r="F71" s="37" t="str">
        <f t="shared" si="4"/>
        <v>-128.7,21.637</v>
      </c>
      <c r="G71" s="36" t="str">
        <f t="shared" si="5"/>
        <v>-128.7,31.082</v>
      </c>
      <c r="I71" s="20">
        <v>127.05119999999999</v>
      </c>
      <c r="J71" s="20">
        <v>25.661899999999999</v>
      </c>
      <c r="K71" s="20">
        <v>0</v>
      </c>
      <c r="L71" s="16">
        <v>24</v>
      </c>
      <c r="O71" s="20">
        <v>-127.133</v>
      </c>
      <c r="P71" s="20">
        <v>25.6965</v>
      </c>
    </row>
    <row r="72" spans="1:16">
      <c r="A72" s="9">
        <v>-135.85</v>
      </c>
      <c r="B72" s="9">
        <v>24.565999999999999</v>
      </c>
      <c r="C72" s="9">
        <v>-135.85</v>
      </c>
      <c r="D72" s="9">
        <v>34.295000000000002</v>
      </c>
      <c r="F72" s="37" t="str">
        <f t="shared" si="4"/>
        <v>-135.85,24.566</v>
      </c>
      <c r="G72" s="36" t="str">
        <f t="shared" si="5"/>
        <v>-135.85,34.295</v>
      </c>
      <c r="I72" s="20">
        <v>134.09010000000001</v>
      </c>
      <c r="J72" s="20">
        <v>28.639600000000002</v>
      </c>
      <c r="K72" s="20">
        <v>0</v>
      </c>
      <c r="L72" s="16">
        <v>23</v>
      </c>
      <c r="O72" s="20">
        <v>-134.1671</v>
      </c>
      <c r="P72" s="20">
        <v>28.674199999999999</v>
      </c>
    </row>
    <row r="73" spans="1:16">
      <c r="A73" s="9">
        <v>-142.25</v>
      </c>
      <c r="B73" s="9">
        <v>27.331</v>
      </c>
      <c r="C73" s="9">
        <v>-142.25</v>
      </c>
      <c r="D73" s="9">
        <v>37.332000000000001</v>
      </c>
      <c r="F73" s="37" t="str">
        <f t="shared" si="4"/>
        <v>-142.25,27.331</v>
      </c>
      <c r="G73" s="36" t="str">
        <f t="shared" si="5"/>
        <v>-142.25,37.332</v>
      </c>
      <c r="I73" s="20">
        <v>140.41390000000001</v>
      </c>
      <c r="J73" s="20">
        <v>31.4602</v>
      </c>
      <c r="K73" s="20">
        <v>0</v>
      </c>
      <c r="L73" s="16">
        <v>22</v>
      </c>
      <c r="O73" s="20">
        <v>-140.4572</v>
      </c>
      <c r="P73" s="20">
        <v>31.480799999999999</v>
      </c>
    </row>
    <row r="74" spans="1:16">
      <c r="A74" s="9">
        <v>-143.75</v>
      </c>
      <c r="B74" s="9">
        <v>27.998000000000001</v>
      </c>
      <c r="C74" s="9">
        <v>-143.75</v>
      </c>
      <c r="D74" s="9">
        <v>38.066000000000003</v>
      </c>
      <c r="F74" s="37" t="str">
        <f t="shared" si="4"/>
        <v>-143.75,27.998</v>
      </c>
      <c r="G74" s="36" t="str">
        <f t="shared" si="5"/>
        <v>-143.75,38.066</v>
      </c>
      <c r="I74" s="20">
        <v>141.8587</v>
      </c>
      <c r="J74" s="20">
        <v>32.123399999999997</v>
      </c>
      <c r="K74" s="20">
        <v>0</v>
      </c>
      <c r="L74" s="16">
        <v>21</v>
      </c>
      <c r="O74" s="20">
        <v>-141.9057</v>
      </c>
      <c r="P74" s="20">
        <v>32.145699999999998</v>
      </c>
    </row>
    <row r="75" spans="1:16">
      <c r="A75" s="9">
        <v>-150.15</v>
      </c>
      <c r="B75" s="9">
        <v>30.931999999999999</v>
      </c>
      <c r="C75" s="9">
        <v>-150.15</v>
      </c>
      <c r="D75" s="9">
        <v>41.292999999999999</v>
      </c>
      <c r="F75" s="37" t="str">
        <f t="shared" si="4"/>
        <v>-150.15,30.932</v>
      </c>
      <c r="G75" s="36" t="str">
        <f t="shared" si="5"/>
        <v>-150.15,41.293</v>
      </c>
      <c r="I75" s="20">
        <v>148.14420000000001</v>
      </c>
      <c r="J75" s="20">
        <v>35.101100000000002</v>
      </c>
      <c r="K75" s="20">
        <v>0</v>
      </c>
      <c r="L75" s="16">
        <v>20</v>
      </c>
      <c r="O75" s="20">
        <v>-148.221</v>
      </c>
      <c r="P75" s="20">
        <v>35.139800000000001</v>
      </c>
    </row>
    <row r="76" spans="1:16">
      <c r="A76" s="9">
        <v>-157.30000000000001</v>
      </c>
      <c r="B76" s="9">
        <v>34.372</v>
      </c>
      <c r="C76" s="9">
        <v>-157.30000000000001</v>
      </c>
      <c r="D76" s="9">
        <v>45.085000000000001</v>
      </c>
      <c r="F76" s="37" t="str">
        <f t="shared" si="4"/>
        <v>-157.3,34.372</v>
      </c>
      <c r="G76" s="36" t="str">
        <f t="shared" si="5"/>
        <v>-157.3,45.085</v>
      </c>
      <c r="I76" s="20">
        <v>155.16540000000001</v>
      </c>
      <c r="J76" s="20">
        <v>38.596400000000003</v>
      </c>
      <c r="K76" s="20">
        <v>0</v>
      </c>
      <c r="L76" s="16">
        <v>19</v>
      </c>
      <c r="O76" s="20">
        <v>-155.24680000000001</v>
      </c>
      <c r="P76" s="20">
        <v>38.639600000000002</v>
      </c>
    </row>
    <row r="77" spans="1:16">
      <c r="A77" s="9">
        <v>-164.45</v>
      </c>
      <c r="B77" s="9">
        <v>37.984999999999999</v>
      </c>
      <c r="C77" s="9">
        <v>-164.45</v>
      </c>
      <c r="D77" s="9">
        <v>49.076999999999998</v>
      </c>
      <c r="F77" s="37" t="str">
        <f t="shared" si="4"/>
        <v>-164.45,37.985</v>
      </c>
      <c r="G77" s="36" t="str">
        <f t="shared" si="5"/>
        <v>-164.45,49.077</v>
      </c>
      <c r="I77" s="20">
        <v>162.1865</v>
      </c>
      <c r="J77" s="20">
        <v>42.267200000000003</v>
      </c>
      <c r="K77" s="20">
        <v>0</v>
      </c>
      <c r="L77" s="16">
        <v>18</v>
      </c>
      <c r="O77" s="20">
        <v>-162.26419999999999</v>
      </c>
      <c r="P77" s="20">
        <v>42.310600000000001</v>
      </c>
    </row>
    <row r="78" spans="1:16">
      <c r="A78" s="9">
        <v>-170.85</v>
      </c>
      <c r="B78" s="9">
        <v>41.368000000000002</v>
      </c>
      <c r="C78" s="9">
        <v>-170.85</v>
      </c>
      <c r="D78" s="9">
        <v>52.823</v>
      </c>
      <c r="F78" s="37" t="str">
        <f t="shared" si="4"/>
        <v>-170.85,41.368</v>
      </c>
      <c r="G78" s="36" t="str">
        <f t="shared" si="5"/>
        <v>-170.85,52.823</v>
      </c>
      <c r="I78" s="20">
        <v>168.4933</v>
      </c>
      <c r="J78" s="20">
        <v>45.716099999999997</v>
      </c>
      <c r="K78" s="20">
        <v>0</v>
      </c>
      <c r="L78" s="16">
        <v>17</v>
      </c>
      <c r="O78" s="20">
        <v>-168.5378</v>
      </c>
      <c r="P78" s="20">
        <v>45.742199999999997</v>
      </c>
    </row>
    <row r="79" spans="1:16">
      <c r="A79" s="9">
        <v>-172.35</v>
      </c>
      <c r="B79" s="9">
        <v>42.180999999999997</v>
      </c>
      <c r="C79" s="9">
        <v>-172.35</v>
      </c>
      <c r="D79" s="9">
        <v>53.725000000000001</v>
      </c>
      <c r="F79" s="37" t="str">
        <f t="shared" si="4"/>
        <v>-172.35,42.181</v>
      </c>
      <c r="G79" s="36" t="str">
        <f t="shared" si="5"/>
        <v>-172.35,53.725</v>
      </c>
      <c r="I79" s="20">
        <v>169.93450000000001</v>
      </c>
      <c r="J79" s="20">
        <v>46.527200000000001</v>
      </c>
      <c r="K79" s="20">
        <v>0</v>
      </c>
      <c r="L79" s="16">
        <v>16</v>
      </c>
      <c r="O79" s="20">
        <v>-169.98</v>
      </c>
      <c r="P79" s="20">
        <v>46.553800000000003</v>
      </c>
    </row>
    <row r="80" spans="1:16">
      <c r="A80" s="9">
        <v>-178.75</v>
      </c>
      <c r="B80" s="9">
        <v>45.738</v>
      </c>
      <c r="C80" s="9">
        <v>-178.75</v>
      </c>
      <c r="D80" s="9">
        <v>57.677</v>
      </c>
      <c r="F80" s="37" t="str">
        <f t="shared" si="4"/>
        <v>-178.75,45.738</v>
      </c>
      <c r="G80" s="36" t="str">
        <f t="shared" si="5"/>
        <v>-178.75,57.677</v>
      </c>
      <c r="I80" s="20">
        <v>176.203</v>
      </c>
      <c r="J80" s="20">
        <v>50.134700000000002</v>
      </c>
      <c r="K80" s="20">
        <v>0</v>
      </c>
      <c r="L80" s="16">
        <v>15</v>
      </c>
      <c r="O80" s="20">
        <v>-176.28</v>
      </c>
      <c r="P80" s="20">
        <v>50.182299999999998</v>
      </c>
    </row>
    <row r="81" spans="1:16">
      <c r="A81" s="9">
        <v>-185.9</v>
      </c>
      <c r="B81" s="9">
        <v>49.88</v>
      </c>
      <c r="C81" s="9">
        <v>-185.9</v>
      </c>
      <c r="D81" s="9">
        <v>62.292999999999999</v>
      </c>
      <c r="F81" s="37" t="str">
        <f t="shared" si="4"/>
        <v>-185.9,49.88</v>
      </c>
      <c r="G81" s="36" t="str">
        <f t="shared" si="5"/>
        <v>-185.9,62.293</v>
      </c>
      <c r="I81" s="20">
        <v>183.20189999999999</v>
      </c>
      <c r="J81" s="20">
        <v>54.3446</v>
      </c>
      <c r="K81" s="20">
        <v>0</v>
      </c>
      <c r="L81" s="16">
        <v>14</v>
      </c>
      <c r="O81" s="20">
        <v>-183.28319999999999</v>
      </c>
      <c r="P81" s="20">
        <v>54.397100000000002</v>
      </c>
    </row>
    <row r="82" spans="1:16">
      <c r="A82" s="9">
        <v>-193.05</v>
      </c>
      <c r="B82" s="9">
        <v>54.201000000000001</v>
      </c>
      <c r="C82" s="9">
        <v>-193.05</v>
      </c>
      <c r="D82" s="9">
        <v>67.126999999999995</v>
      </c>
      <c r="F82" s="37" t="str">
        <f t="shared" si="4"/>
        <v>-193.05,54.201</v>
      </c>
      <c r="G82" s="36" t="str">
        <f t="shared" si="5"/>
        <v>-193.05,67.127</v>
      </c>
      <c r="I82" s="20">
        <v>190.2</v>
      </c>
      <c r="J82" s="20">
        <v>58.737200000000001</v>
      </c>
      <c r="K82" s="20">
        <v>0</v>
      </c>
      <c r="L82" s="16">
        <v>13</v>
      </c>
      <c r="O82" s="20">
        <v>-190.27709999999999</v>
      </c>
      <c r="P82" s="20">
        <v>58.789299999999997</v>
      </c>
    </row>
    <row r="83" spans="1:16">
      <c r="A83" s="9">
        <v>-199.45</v>
      </c>
      <c r="B83" s="9">
        <v>58.222000000000001</v>
      </c>
      <c r="C83" s="9">
        <v>-199.45</v>
      </c>
      <c r="D83" s="9">
        <v>71.643000000000001</v>
      </c>
      <c r="F83" s="37" t="str">
        <f t="shared" si="4"/>
        <v>-199.45,58.222</v>
      </c>
      <c r="G83" s="36" t="str">
        <f t="shared" si="5"/>
        <v>-199.45,71.643</v>
      </c>
      <c r="I83" s="20">
        <v>196.48500000000001</v>
      </c>
      <c r="J83" s="20">
        <v>62.840299999999999</v>
      </c>
      <c r="K83" s="20">
        <v>0</v>
      </c>
      <c r="L83" s="16">
        <v>12</v>
      </c>
      <c r="O83" s="20">
        <v>-196.52889999999999</v>
      </c>
      <c r="P83" s="20">
        <v>62.871299999999998</v>
      </c>
    </row>
    <row r="84" spans="1:16">
      <c r="A84" s="9">
        <v>-200.95</v>
      </c>
      <c r="B84" s="9">
        <v>59.185000000000002</v>
      </c>
      <c r="C84" s="9">
        <v>-200.95</v>
      </c>
      <c r="D84" s="9">
        <v>72.727999999999994</v>
      </c>
      <c r="F84" s="37" t="str">
        <f t="shared" si="4"/>
        <v>-200.95,59.185</v>
      </c>
      <c r="G84" s="36" t="str">
        <f t="shared" si="5"/>
        <v>-200.95,72.728</v>
      </c>
      <c r="I84" s="20">
        <v>197.9186</v>
      </c>
      <c r="J84" s="20">
        <v>63.804200000000002</v>
      </c>
      <c r="K84" s="20">
        <v>0</v>
      </c>
      <c r="L84" s="16">
        <v>11</v>
      </c>
      <c r="O84" s="20">
        <v>-197.9639</v>
      </c>
      <c r="P84" s="20">
        <v>63.836199999999998</v>
      </c>
    </row>
    <row r="85" spans="1:16">
      <c r="A85" s="9">
        <v>-207.35</v>
      </c>
      <c r="B85" s="9">
        <v>63.384999999999998</v>
      </c>
      <c r="C85" s="9">
        <v>-207.35</v>
      </c>
      <c r="D85" s="9">
        <v>77.47</v>
      </c>
      <c r="F85" s="37" t="str">
        <f t="shared" si="4"/>
        <v>-207.35,63.385</v>
      </c>
      <c r="G85" s="36" t="str">
        <f t="shared" si="5"/>
        <v>-207.35,77.47</v>
      </c>
      <c r="I85" s="20">
        <v>204.16470000000001</v>
      </c>
      <c r="J85" s="20">
        <v>68.067400000000006</v>
      </c>
      <c r="K85" s="20">
        <v>0</v>
      </c>
      <c r="L85" s="16">
        <v>10</v>
      </c>
      <c r="O85" s="20">
        <v>-204.24039999999999</v>
      </c>
      <c r="P85" s="20">
        <v>68.123500000000007</v>
      </c>
    </row>
    <row r="86" spans="1:16">
      <c r="A86" s="9">
        <v>-214.5</v>
      </c>
      <c r="B86" s="9">
        <v>68.248999999999995</v>
      </c>
      <c r="C86" s="9">
        <v>-214.5</v>
      </c>
      <c r="D86" s="9">
        <v>82.992000000000004</v>
      </c>
      <c r="F86" s="37" t="str">
        <f t="shared" si="4"/>
        <v>-214.5,68.249</v>
      </c>
      <c r="G86" s="36" t="str">
        <f t="shared" si="5"/>
        <v>-214.5,82.992</v>
      </c>
      <c r="I86" s="20">
        <v>211.13200000000001</v>
      </c>
      <c r="J86" s="20">
        <v>73.019400000000005</v>
      </c>
      <c r="K86" s="20">
        <v>0</v>
      </c>
      <c r="L86" s="16">
        <v>9</v>
      </c>
      <c r="O86" s="20">
        <v>-211.21250000000001</v>
      </c>
      <c r="P86" s="20">
        <v>73.081500000000005</v>
      </c>
    </row>
    <row r="87" spans="1:16">
      <c r="A87" s="9">
        <v>-221.65</v>
      </c>
      <c r="B87" s="9">
        <v>73.296999999999997</v>
      </c>
      <c r="C87" s="9">
        <v>-221.65</v>
      </c>
      <c r="D87" s="9">
        <v>88.756</v>
      </c>
      <c r="F87" s="37" t="str">
        <f t="shared" si="4"/>
        <v>-221.65,73.297</v>
      </c>
      <c r="G87" s="36" t="str">
        <f t="shared" si="5"/>
        <v>-221.65,88.756</v>
      </c>
      <c r="I87" s="20">
        <v>218.09739999999999</v>
      </c>
      <c r="J87" s="20">
        <v>78.162499999999994</v>
      </c>
      <c r="K87" s="20">
        <v>0</v>
      </c>
      <c r="L87" s="16">
        <v>8</v>
      </c>
      <c r="O87" s="20">
        <v>-218.1722</v>
      </c>
      <c r="P87" s="20">
        <v>78.222899999999996</v>
      </c>
    </row>
    <row r="88" spans="1:16">
      <c r="A88" s="9">
        <v>-228.05</v>
      </c>
      <c r="B88" s="9">
        <v>77.97</v>
      </c>
      <c r="C88" s="9">
        <v>-228.05</v>
      </c>
      <c r="D88" s="9">
        <v>94.129000000000005</v>
      </c>
      <c r="F88" s="37" t="str">
        <f t="shared" si="4"/>
        <v>-228.05,77.97</v>
      </c>
      <c r="G88" s="36" t="str">
        <f t="shared" si="5"/>
        <v>-228.05,94.129</v>
      </c>
      <c r="I88" s="20">
        <v>224.34010000000001</v>
      </c>
      <c r="J88" s="20">
        <v>82.951899999999995</v>
      </c>
      <c r="K88" s="20">
        <v>0</v>
      </c>
      <c r="L88" s="16">
        <v>7</v>
      </c>
      <c r="O88" s="20">
        <v>-224.38560000000001</v>
      </c>
      <c r="P88" s="20">
        <v>82.988600000000005</v>
      </c>
    </row>
    <row r="89" spans="1:16">
      <c r="A89" s="9">
        <v>-229.55</v>
      </c>
      <c r="B89" s="9">
        <v>79.087000000000003</v>
      </c>
      <c r="C89" s="9">
        <v>-229.55</v>
      </c>
      <c r="D89" s="9">
        <v>95.418000000000006</v>
      </c>
      <c r="F89" s="37" t="str">
        <f t="shared" si="4"/>
        <v>-229.55,79.087</v>
      </c>
      <c r="G89" s="36" t="str">
        <f t="shared" si="5"/>
        <v>-229.55,95.418</v>
      </c>
      <c r="I89" s="20">
        <v>225.77260000000001</v>
      </c>
      <c r="J89" s="20">
        <v>84.066400000000002</v>
      </c>
      <c r="K89" s="20">
        <v>0</v>
      </c>
      <c r="L89" s="16">
        <v>6</v>
      </c>
      <c r="O89" s="20">
        <v>-225.81530000000001</v>
      </c>
      <c r="P89" s="20">
        <v>84.1023</v>
      </c>
    </row>
    <row r="90" spans="1:16">
      <c r="A90" s="9">
        <v>-235.95</v>
      </c>
      <c r="B90" s="9">
        <v>83.941999999999993</v>
      </c>
      <c r="C90" s="9">
        <v>-235.95</v>
      </c>
      <c r="D90" s="9">
        <v>101.04900000000001</v>
      </c>
      <c r="F90" s="37" t="str">
        <f t="shared" si="4"/>
        <v>-235.95,83.942</v>
      </c>
      <c r="G90" s="36" t="str">
        <f t="shared" si="5"/>
        <v>-235.95,101.049</v>
      </c>
      <c r="I90" s="20">
        <v>231.97559999999999</v>
      </c>
      <c r="J90" s="20">
        <v>89.015000000000001</v>
      </c>
      <c r="K90" s="20">
        <v>0</v>
      </c>
      <c r="L90" s="16">
        <v>5</v>
      </c>
      <c r="O90" s="20">
        <v>-232.0521</v>
      </c>
      <c r="P90" s="20">
        <v>89.080299999999994</v>
      </c>
    </row>
    <row r="91" spans="1:16">
      <c r="A91" s="9">
        <v>-243.477</v>
      </c>
      <c r="B91" s="9">
        <v>89.838999999999999</v>
      </c>
      <c r="C91" s="39">
        <v>-236.20699999999999</v>
      </c>
      <c r="D91" s="9">
        <v>101.282</v>
      </c>
      <c r="F91" s="37" t="str">
        <f t="shared" si="4"/>
        <v>-243.477,89.839</v>
      </c>
      <c r="G91" s="36" t="str">
        <f t="shared" si="5"/>
        <v>-236.207,101.282</v>
      </c>
      <c r="I91" s="20">
        <v>239.2628</v>
      </c>
      <c r="J91" s="20">
        <v>95.047499999999999</v>
      </c>
      <c r="K91" s="20">
        <v>0</v>
      </c>
      <c r="L91" s="16">
        <v>4</v>
      </c>
      <c r="O91" s="20">
        <v>-239.34190000000001</v>
      </c>
      <c r="P91" s="20">
        <v>95.117099999999994</v>
      </c>
    </row>
    <row r="92" spans="1:16">
      <c r="A92" s="9">
        <v>-250.25</v>
      </c>
      <c r="B92" s="9">
        <v>95.319000000000003</v>
      </c>
      <c r="C92" s="39">
        <v>-241.608</v>
      </c>
      <c r="D92" s="9">
        <v>106.217</v>
      </c>
      <c r="F92" s="37" t="str">
        <f t="shared" si="4"/>
        <v>-250.25,95.319</v>
      </c>
      <c r="G92" s="36" t="str">
        <f t="shared" si="5"/>
        <v>-241.608,106.217</v>
      </c>
      <c r="I92" s="20">
        <v>245.81129999999999</v>
      </c>
      <c r="J92" s="20">
        <v>100.6604</v>
      </c>
      <c r="K92" s="20">
        <v>0</v>
      </c>
      <c r="L92" s="16">
        <v>3</v>
      </c>
      <c r="O92" s="20">
        <v>-245.8785</v>
      </c>
      <c r="P92" s="20">
        <v>100.72190000000001</v>
      </c>
    </row>
    <row r="93" spans="1:16">
      <c r="A93" s="9">
        <v>-256.03699999999998</v>
      </c>
      <c r="B93" s="9">
        <v>100.128</v>
      </c>
      <c r="C93" s="39">
        <v>-246.4</v>
      </c>
      <c r="D93" s="9">
        <v>110.718</v>
      </c>
      <c r="F93" s="37" t="str">
        <f t="shared" si="4"/>
        <v>-256.037,100.128</v>
      </c>
      <c r="G93" s="36" t="str">
        <f t="shared" si="5"/>
        <v>-246.4,110.718</v>
      </c>
      <c r="I93" s="20">
        <v>251.39709999999999</v>
      </c>
      <c r="J93" s="20">
        <v>105.59569999999999</v>
      </c>
      <c r="K93" s="20">
        <v>0</v>
      </c>
      <c r="L93" s="16">
        <v>2</v>
      </c>
      <c r="O93" s="20">
        <v>-251.45050000000001</v>
      </c>
      <c r="P93" s="20">
        <v>105.6473</v>
      </c>
    </row>
    <row r="94" spans="1:16">
      <c r="A94" s="9">
        <v>-260.35000000000002</v>
      </c>
      <c r="B94" s="9">
        <v>103.788</v>
      </c>
      <c r="C94" s="39">
        <v>-250.44499999999999</v>
      </c>
      <c r="D94" s="9">
        <v>114.629</v>
      </c>
      <c r="F94" s="37" t="str">
        <f t="shared" si="4"/>
        <v>-260.35,103.788</v>
      </c>
      <c r="G94" s="36" t="str">
        <f t="shared" si="5"/>
        <v>-250.445,114.629</v>
      </c>
      <c r="I94" s="20">
        <v>255.39750000000001</v>
      </c>
      <c r="J94" s="20">
        <v>109.2085</v>
      </c>
      <c r="K94" s="20">
        <v>0</v>
      </c>
      <c r="L94" s="16">
        <v>1</v>
      </c>
      <c r="O94" s="20">
        <v>-255.39750000000001</v>
      </c>
      <c r="P94" s="20">
        <v>109.2085</v>
      </c>
    </row>
  </sheetData>
  <sortState ref="I2:L94">
    <sortCondition descending="1" ref="L2:L94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E7" sqref="E7"/>
    </sheetView>
  </sheetViews>
  <sheetFormatPr defaultRowHeight="13.5"/>
  <sheetData>
    <row r="1" spans="1:3">
      <c r="A1">
        <v>30</v>
      </c>
      <c r="B1">
        <v>31</v>
      </c>
      <c r="C1">
        <v>1</v>
      </c>
    </row>
    <row r="2" spans="1:3">
      <c r="A2">
        <v>12</v>
      </c>
      <c r="B2">
        <v>30</v>
      </c>
      <c r="C2">
        <v>1</v>
      </c>
    </row>
    <row r="3" spans="1:3">
      <c r="A3">
        <v>1</v>
      </c>
    </row>
    <row r="4" spans="1:3">
      <c r="A4">
        <v>0</v>
      </c>
    </row>
    <row r="5" spans="1:3">
      <c r="A5" s="51">
        <v>1.0000000000000001E-5</v>
      </c>
    </row>
    <row r="6" spans="1:3">
      <c r="A6">
        <v>1</v>
      </c>
    </row>
    <row r="7" spans="1:3">
      <c r="A7">
        <v>0</v>
      </c>
    </row>
    <row r="8" spans="1:3">
      <c r="A8">
        <v>0</v>
      </c>
    </row>
    <row r="9" spans="1:3">
      <c r="A9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2"/>
  <sheetViews>
    <sheetView topLeftCell="A19" zoomScale="115" zoomScaleNormal="115" workbookViewId="0">
      <selection activeCell="G1" sqref="G1:G30"/>
    </sheetView>
  </sheetViews>
  <sheetFormatPr defaultRowHeight="13.5"/>
  <cols>
    <col min="1" max="1" width="11.75" style="16" customWidth="1"/>
    <col min="2" max="2" width="15.25" style="16" customWidth="1"/>
    <col min="3" max="3" width="15.375" style="16" customWidth="1"/>
    <col min="4" max="4" width="19.375" bestFit="1" customWidth="1"/>
    <col min="5" max="5" width="9" style="16"/>
    <col min="6" max="6" width="11.625" style="16" bestFit="1" customWidth="1"/>
    <col min="7" max="7" width="10.5" style="16" bestFit="1" customWidth="1"/>
    <col min="8" max="16384" width="9" style="16"/>
  </cols>
  <sheetData>
    <row r="1" spans="1:7">
      <c r="A1" s="9">
        <v>0</v>
      </c>
      <c r="B1" s="9">
        <v>0</v>
      </c>
      <c r="C1" s="9">
        <v>0</v>
      </c>
      <c r="D1" s="145">
        <f>((B2-B1)^2+(A2-A1)^2)^0.5</f>
        <v>524.24640262951868</v>
      </c>
      <c r="E1" s="16">
        <f>(A2-A1)/D1</f>
        <v>0.76299999006893948</v>
      </c>
      <c r="F1" s="16">
        <v>1000</v>
      </c>
      <c r="G1" s="16">
        <f>F1/E1</f>
        <v>1310.6160065737968</v>
      </c>
    </row>
    <row r="2" spans="1:7">
      <c r="A2" s="9">
        <v>400</v>
      </c>
      <c r="B2" s="9">
        <v>338.87208600000002</v>
      </c>
      <c r="C2" s="9">
        <v>0</v>
      </c>
      <c r="D2" s="145">
        <f t="shared" ref="D2:D30" si="0">((B3-B2)^2+(A3-A2)^2)^0.5</f>
        <v>504.46459737516722</v>
      </c>
      <c r="E2" s="16">
        <f t="shared" ref="E2:E30" si="1">(A3-A2)/D2</f>
        <v>0.79291986411193582</v>
      </c>
      <c r="F2" s="16">
        <v>1000</v>
      </c>
      <c r="G2" s="16">
        <f t="shared" ref="G2:G30" si="2">F2/E2</f>
        <v>1261.1614934379181</v>
      </c>
    </row>
    <row r="3" spans="1:7">
      <c r="A3" s="9">
        <v>800</v>
      </c>
      <c r="B3" s="9">
        <v>646.25544600000001</v>
      </c>
      <c r="C3" s="9">
        <v>0</v>
      </c>
      <c r="D3" s="145">
        <f t="shared" si="0"/>
        <v>486.97160152814865</v>
      </c>
      <c r="E3" s="16">
        <f t="shared" si="1"/>
        <v>0.82140313468952586</v>
      </c>
      <c r="F3" s="16">
        <v>1000</v>
      </c>
      <c r="G3" s="16">
        <f t="shared" si="2"/>
        <v>1217.4290038203717</v>
      </c>
    </row>
    <row r="4" spans="1:7">
      <c r="A4" s="9">
        <v>1200</v>
      </c>
      <c r="B4" s="9">
        <v>923.99874599999998</v>
      </c>
      <c r="C4" s="9">
        <v>0</v>
      </c>
      <c r="D4" s="145">
        <f t="shared" si="0"/>
        <v>471.57912669825777</v>
      </c>
      <c r="E4" s="16">
        <f t="shared" si="1"/>
        <v>0.84821396315944653</v>
      </c>
      <c r="F4" s="16">
        <v>1000</v>
      </c>
      <c r="G4" s="16">
        <f t="shared" si="2"/>
        <v>1178.9478167456446</v>
      </c>
    </row>
    <row r="5" spans="1:7">
      <c r="A5" s="33">
        <v>1600</v>
      </c>
      <c r="B5" s="9">
        <v>1173.772389</v>
      </c>
      <c r="C5" s="9">
        <v>0</v>
      </c>
      <c r="D5" s="145">
        <f t="shared" si="0"/>
        <v>458.11095479141937</v>
      </c>
      <c r="E5" s="16">
        <f t="shared" si="1"/>
        <v>0.87315091642399678</v>
      </c>
      <c r="F5" s="16">
        <v>1000</v>
      </c>
      <c r="G5" s="16">
        <f t="shared" si="2"/>
        <v>1145.2773869785485</v>
      </c>
    </row>
    <row r="6" spans="1:7">
      <c r="A6" s="33">
        <v>2000</v>
      </c>
      <c r="B6" s="9">
        <v>1397.0785619999999</v>
      </c>
      <c r="C6" s="9">
        <v>0</v>
      </c>
      <c r="D6" s="145">
        <f t="shared" si="0"/>
        <v>446.40339489216586</v>
      </c>
      <c r="E6" s="16">
        <f t="shared" si="1"/>
        <v>0.89605053316546757</v>
      </c>
      <c r="F6" s="16">
        <v>1000</v>
      </c>
      <c r="G6" s="16">
        <f t="shared" si="2"/>
        <v>1116.0084872304146</v>
      </c>
    </row>
    <row r="7" spans="1:7">
      <c r="A7" s="33">
        <v>2400</v>
      </c>
      <c r="B7" s="9">
        <v>1595.260274</v>
      </c>
      <c r="C7" s="9">
        <v>0</v>
      </c>
      <c r="D7" s="145">
        <f t="shared" si="0"/>
        <v>436.30581897301778</v>
      </c>
      <c r="E7" s="16">
        <f t="shared" si="1"/>
        <v>0.91678813943285264</v>
      </c>
      <c r="F7" s="16">
        <v>1000</v>
      </c>
      <c r="G7" s="16">
        <f t="shared" si="2"/>
        <v>1090.7645474325445</v>
      </c>
    </row>
    <row r="8" spans="1:7">
      <c r="A8" s="33">
        <v>2800</v>
      </c>
      <c r="B8" s="9">
        <v>1769.5094280000001</v>
      </c>
      <c r="C8" s="9">
        <v>0</v>
      </c>
      <c r="D8" s="145">
        <f t="shared" si="0"/>
        <v>427.68122689728659</v>
      </c>
      <c r="E8" s="16">
        <f t="shared" si="1"/>
        <v>0.93527603000462156</v>
      </c>
      <c r="F8" s="16">
        <v>1000</v>
      </c>
      <c r="G8" s="16">
        <f t="shared" si="2"/>
        <v>1069.2030672432165</v>
      </c>
    </row>
    <row r="9" spans="1:7">
      <c r="A9" s="33">
        <v>3200</v>
      </c>
      <c r="B9" s="9">
        <v>1920.873994</v>
      </c>
      <c r="C9" s="9">
        <v>0</v>
      </c>
      <c r="D9" s="145">
        <f t="shared" si="0"/>
        <v>420.4067713025309</v>
      </c>
      <c r="E9" s="16">
        <f t="shared" si="1"/>
        <v>0.95145946094230271</v>
      </c>
      <c r="F9" s="16">
        <v>1000</v>
      </c>
      <c r="G9" s="16">
        <f t="shared" si="2"/>
        <v>1051.0169282563272</v>
      </c>
    </row>
    <row r="10" spans="1:7">
      <c r="A10" s="33">
        <v>3600</v>
      </c>
      <c r="B10" s="9">
        <v>2050.2643079999998</v>
      </c>
      <c r="C10" s="9">
        <v>0</v>
      </c>
      <c r="D10" s="145">
        <f t="shared" si="0"/>
        <v>414.37421949919388</v>
      </c>
      <c r="E10" s="16">
        <f t="shared" si="1"/>
        <v>0.96531101882601111</v>
      </c>
      <c r="F10" s="16">
        <v>1000</v>
      </c>
      <c r="G10" s="16">
        <f t="shared" si="2"/>
        <v>1035.9355487479847</v>
      </c>
    </row>
    <row r="11" spans="1:7">
      <c r="A11" s="33">
        <v>4000</v>
      </c>
      <c r="B11" s="9">
        <v>2158.4585489999999</v>
      </c>
      <c r="C11" s="9">
        <v>0</v>
      </c>
      <c r="D11" s="145">
        <f t="shared" si="0"/>
        <v>409.490322519323</v>
      </c>
      <c r="E11" s="16">
        <f t="shared" si="1"/>
        <v>0.97682406152864532</v>
      </c>
      <c r="F11" s="16">
        <v>1000</v>
      </c>
      <c r="G11" s="16">
        <f t="shared" si="2"/>
        <v>1023.7258062983076</v>
      </c>
    </row>
    <row r="12" spans="1:7">
      <c r="A12" s="33">
        <v>4400</v>
      </c>
      <c r="B12" s="9">
        <v>2246.1074180000001</v>
      </c>
      <c r="C12" s="9">
        <v>0</v>
      </c>
      <c r="D12" s="145">
        <f t="shared" si="0"/>
        <v>405.67709194107135</v>
      </c>
      <c r="E12" s="16">
        <f t="shared" si="1"/>
        <v>0.98600588484326834</v>
      </c>
      <c r="F12" s="16">
        <v>1000</v>
      </c>
      <c r="G12" s="16">
        <f t="shared" si="2"/>
        <v>1014.1927298526784</v>
      </c>
    </row>
    <row r="13" spans="1:7">
      <c r="A13" s="33">
        <v>4800</v>
      </c>
      <c r="B13" s="9">
        <v>2313.7380539999999</v>
      </c>
      <c r="C13" s="9">
        <v>0</v>
      </c>
      <c r="D13" s="145">
        <f t="shared" si="0"/>
        <v>402.87198758733439</v>
      </c>
      <c r="E13" s="16">
        <f t="shared" si="1"/>
        <v>0.99287121548327606</v>
      </c>
      <c r="F13" s="16">
        <v>1000</v>
      </c>
      <c r="G13" s="16">
        <f t="shared" si="2"/>
        <v>1007.179968968336</v>
      </c>
    </row>
    <row r="14" spans="1:7">
      <c r="A14" s="33">
        <v>5200</v>
      </c>
      <c r="B14" s="9">
        <v>2361.7572</v>
      </c>
      <c r="C14" s="9">
        <v>0</v>
      </c>
      <c r="D14" s="145">
        <f t="shared" si="0"/>
        <v>401.02803694352997</v>
      </c>
      <c r="E14" s="16">
        <f t="shared" si="1"/>
        <v>0.997436496083004</v>
      </c>
      <c r="F14" s="16">
        <v>1000</v>
      </c>
      <c r="G14" s="16">
        <f t="shared" si="2"/>
        <v>1002.5700923588249</v>
      </c>
    </row>
    <row r="15" spans="1:7">
      <c r="A15" s="33">
        <v>5600</v>
      </c>
      <c r="B15" s="9">
        <v>2390.453653</v>
      </c>
      <c r="C15" s="9">
        <v>0</v>
      </c>
      <c r="D15" s="145">
        <f t="shared" si="0"/>
        <v>400.11389970987562</v>
      </c>
      <c r="E15" s="16">
        <f t="shared" si="1"/>
        <v>0.99971533178437888</v>
      </c>
      <c r="F15" s="16">
        <v>1000</v>
      </c>
      <c r="G15" s="16">
        <f t="shared" si="2"/>
        <v>1000.284749274689</v>
      </c>
    </row>
    <row r="16" spans="1:7">
      <c r="A16" s="33">
        <v>6000</v>
      </c>
      <c r="B16" s="9">
        <v>2400</v>
      </c>
      <c r="C16" s="9">
        <v>0</v>
      </c>
      <c r="D16" s="145">
        <f t="shared" si="0"/>
        <v>400.11389970987562</v>
      </c>
      <c r="E16" s="16">
        <f t="shared" si="1"/>
        <v>0.99971533178437888</v>
      </c>
      <c r="F16" s="16">
        <v>1000</v>
      </c>
      <c r="G16" s="16">
        <f t="shared" si="2"/>
        <v>1000.284749274689</v>
      </c>
    </row>
    <row r="17" spans="1:7">
      <c r="A17" s="33">
        <v>6400</v>
      </c>
      <c r="B17" s="9">
        <v>2390.453653</v>
      </c>
      <c r="C17" s="9">
        <v>0</v>
      </c>
      <c r="D17" s="145">
        <f t="shared" si="0"/>
        <v>401.02803694352997</v>
      </c>
      <c r="E17" s="16">
        <f t="shared" si="1"/>
        <v>0.997436496083004</v>
      </c>
      <c r="F17" s="16">
        <v>1000</v>
      </c>
      <c r="G17" s="16">
        <f t="shared" si="2"/>
        <v>1002.5700923588249</v>
      </c>
    </row>
    <row r="18" spans="1:7">
      <c r="A18" s="33">
        <v>6800</v>
      </c>
      <c r="B18" s="9">
        <v>2361.7572</v>
      </c>
      <c r="C18" s="9">
        <v>0</v>
      </c>
      <c r="D18" s="145">
        <f t="shared" si="0"/>
        <v>402.87198758733439</v>
      </c>
      <c r="E18" s="16">
        <f t="shared" si="1"/>
        <v>0.99287121548327606</v>
      </c>
      <c r="F18" s="16">
        <v>1000</v>
      </c>
      <c r="G18" s="16">
        <f t="shared" si="2"/>
        <v>1007.179968968336</v>
      </c>
    </row>
    <row r="19" spans="1:7">
      <c r="A19" s="33">
        <v>7200</v>
      </c>
      <c r="B19" s="9">
        <v>2313.7380539999999</v>
      </c>
      <c r="C19" s="9">
        <v>0</v>
      </c>
      <c r="D19" s="145">
        <f t="shared" si="0"/>
        <v>405.67709194107135</v>
      </c>
      <c r="E19" s="16">
        <f t="shared" si="1"/>
        <v>0.98600588484326834</v>
      </c>
      <c r="F19" s="16">
        <v>1000</v>
      </c>
      <c r="G19" s="16">
        <f t="shared" si="2"/>
        <v>1014.1927298526784</v>
      </c>
    </row>
    <row r="20" spans="1:7">
      <c r="A20" s="33">
        <v>7600</v>
      </c>
      <c r="B20" s="9">
        <v>2246.1074180000001</v>
      </c>
      <c r="C20" s="9">
        <v>0</v>
      </c>
      <c r="D20" s="145">
        <f t="shared" si="0"/>
        <v>409.490322519323</v>
      </c>
      <c r="E20" s="16">
        <f t="shared" si="1"/>
        <v>0.97682406152864532</v>
      </c>
      <c r="F20" s="16">
        <v>1000</v>
      </c>
      <c r="G20" s="16">
        <f t="shared" si="2"/>
        <v>1023.7258062983076</v>
      </c>
    </row>
    <row r="21" spans="1:7">
      <c r="A21" s="33">
        <v>8000</v>
      </c>
      <c r="B21" s="9">
        <v>2158.4585489999999</v>
      </c>
      <c r="C21" s="9">
        <v>0</v>
      </c>
      <c r="D21" s="145">
        <f t="shared" si="0"/>
        <v>414.37421949919388</v>
      </c>
      <c r="E21" s="16">
        <f t="shared" si="1"/>
        <v>0.96531101882601111</v>
      </c>
      <c r="F21" s="16">
        <v>1000</v>
      </c>
      <c r="G21" s="16">
        <f t="shared" si="2"/>
        <v>1035.9355487479847</v>
      </c>
    </row>
    <row r="22" spans="1:7">
      <c r="A22" s="33">
        <v>8400</v>
      </c>
      <c r="B22" s="9">
        <v>2050.2643079999998</v>
      </c>
      <c r="C22" s="9">
        <v>0</v>
      </c>
      <c r="D22" s="145">
        <f t="shared" si="0"/>
        <v>420.4067713025309</v>
      </c>
      <c r="E22" s="16">
        <f t="shared" si="1"/>
        <v>0.95145946094230271</v>
      </c>
      <c r="F22" s="16">
        <v>1000</v>
      </c>
      <c r="G22" s="16">
        <f t="shared" si="2"/>
        <v>1051.0169282563272</v>
      </c>
    </row>
    <row r="23" spans="1:7">
      <c r="A23" s="33">
        <v>8800</v>
      </c>
      <c r="B23" s="9">
        <v>1920.873994</v>
      </c>
      <c r="C23" s="9">
        <v>0</v>
      </c>
      <c r="D23" s="145">
        <f t="shared" si="0"/>
        <v>427.68122689728659</v>
      </c>
      <c r="E23" s="16">
        <f t="shared" si="1"/>
        <v>0.93527603000462156</v>
      </c>
      <c r="F23" s="16">
        <v>1000</v>
      </c>
      <c r="G23" s="16">
        <f t="shared" si="2"/>
        <v>1069.2030672432165</v>
      </c>
    </row>
    <row r="24" spans="1:7">
      <c r="A24" s="33">
        <v>9200</v>
      </c>
      <c r="B24" s="9">
        <v>1769.5094280000001</v>
      </c>
      <c r="C24" s="9">
        <v>0</v>
      </c>
      <c r="D24" s="145">
        <f t="shared" si="0"/>
        <v>436.30581897301778</v>
      </c>
      <c r="E24" s="16">
        <f t="shared" si="1"/>
        <v>0.91678813943285264</v>
      </c>
      <c r="F24" s="16">
        <v>1000</v>
      </c>
      <c r="G24" s="16">
        <f t="shared" si="2"/>
        <v>1090.7645474325445</v>
      </c>
    </row>
    <row r="25" spans="1:7">
      <c r="A25" s="33">
        <v>9600</v>
      </c>
      <c r="B25" s="9">
        <v>1595.260274</v>
      </c>
      <c r="C25" s="9">
        <v>0</v>
      </c>
      <c r="D25" s="145">
        <f t="shared" si="0"/>
        <v>446.40339489216586</v>
      </c>
      <c r="E25" s="16">
        <f t="shared" si="1"/>
        <v>0.89605053316546757</v>
      </c>
      <c r="F25" s="16">
        <v>1000</v>
      </c>
      <c r="G25" s="16">
        <f t="shared" si="2"/>
        <v>1116.0084872304146</v>
      </c>
    </row>
    <row r="26" spans="1:7">
      <c r="A26" s="33">
        <v>10000</v>
      </c>
      <c r="B26" s="9">
        <v>1397.0785619999999</v>
      </c>
      <c r="C26" s="9">
        <v>0</v>
      </c>
      <c r="D26" s="145">
        <f t="shared" si="0"/>
        <v>458.11095479141937</v>
      </c>
      <c r="E26" s="16">
        <f t="shared" si="1"/>
        <v>0.87315091642399678</v>
      </c>
      <c r="F26" s="16">
        <v>1000</v>
      </c>
      <c r="G26" s="16">
        <f t="shared" si="2"/>
        <v>1145.2773869785485</v>
      </c>
    </row>
    <row r="27" spans="1:7">
      <c r="A27" s="33">
        <v>10400</v>
      </c>
      <c r="B27" s="9">
        <v>1173.772389</v>
      </c>
      <c r="C27" s="9">
        <v>0</v>
      </c>
      <c r="D27" s="145">
        <f t="shared" si="0"/>
        <v>471.57912669825777</v>
      </c>
      <c r="E27" s="16">
        <f t="shared" si="1"/>
        <v>0.84821396315944653</v>
      </c>
      <c r="F27" s="16">
        <v>1000</v>
      </c>
      <c r="G27" s="16">
        <f t="shared" si="2"/>
        <v>1178.9478167456446</v>
      </c>
    </row>
    <row r="28" spans="1:7">
      <c r="A28" s="33">
        <v>10800</v>
      </c>
      <c r="B28" s="9">
        <v>923.99874599999998</v>
      </c>
      <c r="C28" s="9">
        <v>0</v>
      </c>
      <c r="D28" s="145">
        <f t="shared" si="0"/>
        <v>486.97160152814865</v>
      </c>
      <c r="E28" s="16">
        <f t="shared" si="1"/>
        <v>0.82140313468952586</v>
      </c>
      <c r="F28" s="16">
        <v>1000</v>
      </c>
      <c r="G28" s="16">
        <f t="shared" si="2"/>
        <v>1217.4290038203717</v>
      </c>
    </row>
    <row r="29" spans="1:7">
      <c r="A29" s="33">
        <v>11200</v>
      </c>
      <c r="B29" s="9">
        <v>646.25544600000001</v>
      </c>
      <c r="C29" s="9">
        <v>0</v>
      </c>
      <c r="D29" s="145">
        <f t="shared" si="0"/>
        <v>504.46459737516722</v>
      </c>
      <c r="E29" s="16">
        <f t="shared" si="1"/>
        <v>0.79291986411193582</v>
      </c>
      <c r="F29" s="16">
        <v>1000</v>
      </c>
      <c r="G29" s="16">
        <f t="shared" si="2"/>
        <v>1261.1614934379181</v>
      </c>
    </row>
    <row r="30" spans="1:7">
      <c r="A30" s="33">
        <v>11600</v>
      </c>
      <c r="B30" s="9">
        <v>338.87208600000002</v>
      </c>
      <c r="C30" s="9">
        <v>0</v>
      </c>
      <c r="D30" s="145">
        <f t="shared" si="0"/>
        <v>524.24640262951868</v>
      </c>
      <c r="E30" s="16">
        <f t="shared" si="1"/>
        <v>0.76299999006893948</v>
      </c>
      <c r="F30" s="16">
        <v>1000</v>
      </c>
      <c r="G30" s="16">
        <f t="shared" si="2"/>
        <v>1310.6160065737968</v>
      </c>
    </row>
    <row r="31" spans="1:7">
      <c r="A31" s="33">
        <v>12000</v>
      </c>
      <c r="B31" s="9">
        <v>0</v>
      </c>
      <c r="C31" s="9">
        <v>0</v>
      </c>
      <c r="D31" s="145"/>
    </row>
    <row r="32" spans="1:7">
      <c r="A32" s="33"/>
      <c r="B32" s="9"/>
      <c r="C32" s="9"/>
    </row>
    <row r="33" spans="1:5">
      <c r="A33" s="33"/>
      <c r="B33" s="9"/>
      <c r="C33" s="9"/>
    </row>
    <row r="34" spans="1:5">
      <c r="A34" s="33"/>
      <c r="B34" s="9"/>
      <c r="C34" s="9"/>
    </row>
    <row r="35" spans="1:5">
      <c r="A35" s="33"/>
      <c r="B35" s="9"/>
      <c r="C35" s="9"/>
    </row>
    <row r="36" spans="1:5">
      <c r="A36" s="33"/>
      <c r="B36" s="9"/>
      <c r="C36" s="9"/>
    </row>
    <row r="37" spans="1:5">
      <c r="A37" s="33"/>
      <c r="B37" s="9"/>
      <c r="C37" s="9"/>
    </row>
    <row r="38" spans="1:5">
      <c r="A38" s="33"/>
      <c r="B38" s="9"/>
      <c r="C38" s="9"/>
    </row>
    <row r="39" spans="1:5">
      <c r="A39" s="33"/>
      <c r="B39" s="9"/>
      <c r="C39" s="9"/>
    </row>
    <row r="40" spans="1:5">
      <c r="A40" s="33"/>
      <c r="B40" s="9"/>
      <c r="C40" s="9"/>
    </row>
    <row r="41" spans="1:5">
      <c r="A41" s="33"/>
      <c r="B41" s="9"/>
      <c r="C41" s="9"/>
    </row>
    <row r="42" spans="1:5">
      <c r="A42" s="33"/>
      <c r="B42" s="9"/>
      <c r="C42" s="9"/>
    </row>
    <row r="43" spans="1:5">
      <c r="A43" s="33"/>
      <c r="B43" s="9"/>
      <c r="C43" s="9"/>
    </row>
    <row r="44" spans="1:5">
      <c r="A44" s="33"/>
      <c r="B44" s="9"/>
      <c r="C44" s="9"/>
    </row>
    <row r="45" spans="1:5">
      <c r="A45" s="33"/>
      <c r="B45" s="9"/>
      <c r="C45" s="9"/>
    </row>
    <row r="46" spans="1:5">
      <c r="A46" s="33"/>
      <c r="B46" s="9"/>
      <c r="C46" s="9"/>
    </row>
    <row r="47" spans="1:5" s="19" customFormat="1">
      <c r="A47" s="40"/>
      <c r="B47" s="41"/>
      <c r="C47" s="41"/>
      <c r="E47" s="16"/>
    </row>
    <row r="48" spans="1:5">
      <c r="A48" s="9"/>
      <c r="B48" s="9"/>
      <c r="C48" s="9"/>
    </row>
    <row r="49" spans="1:3">
      <c r="A49" s="9"/>
      <c r="B49" s="9"/>
      <c r="C49" s="9"/>
    </row>
    <row r="50" spans="1:3">
      <c r="A50" s="9"/>
      <c r="B50" s="9"/>
      <c r="C50" s="9"/>
    </row>
    <row r="51" spans="1:3">
      <c r="A51" s="9"/>
      <c r="B51" s="9"/>
      <c r="C51" s="9"/>
    </row>
    <row r="52" spans="1:3">
      <c r="A52" s="9"/>
      <c r="B52" s="9"/>
      <c r="C52" s="9"/>
    </row>
    <row r="53" spans="1:3">
      <c r="A53" s="9"/>
      <c r="B53" s="9"/>
      <c r="C53" s="9"/>
    </row>
    <row r="54" spans="1:3">
      <c r="A54" s="9"/>
      <c r="B54" s="9"/>
      <c r="C54" s="9"/>
    </row>
    <row r="55" spans="1:3">
      <c r="A55" s="9"/>
      <c r="B55" s="9"/>
      <c r="C55" s="9"/>
    </row>
    <row r="56" spans="1:3">
      <c r="A56" s="9"/>
      <c r="B56" s="9"/>
      <c r="C56" s="9"/>
    </row>
    <row r="57" spans="1:3">
      <c r="A57" s="9"/>
      <c r="B57" s="9"/>
      <c r="C57" s="9"/>
    </row>
    <row r="58" spans="1:3">
      <c r="A58" s="9"/>
      <c r="B58" s="9"/>
      <c r="C58" s="9"/>
    </row>
    <row r="59" spans="1:3">
      <c r="A59" s="9"/>
      <c r="B59" s="9"/>
      <c r="C59" s="9"/>
    </row>
    <row r="60" spans="1:3">
      <c r="A60" s="9"/>
      <c r="B60" s="9"/>
      <c r="C60" s="9"/>
    </row>
    <row r="61" spans="1:3">
      <c r="A61" s="9"/>
      <c r="B61" s="9"/>
      <c r="C61" s="9"/>
    </row>
    <row r="62" spans="1:3">
      <c r="A62" s="9"/>
      <c r="B62" s="9"/>
      <c r="C62" s="9"/>
    </row>
    <row r="63" spans="1:3">
      <c r="A63" s="9"/>
      <c r="B63" s="9"/>
      <c r="C63" s="9"/>
    </row>
    <row r="64" spans="1:3">
      <c r="A64" s="9"/>
      <c r="B64" s="9"/>
      <c r="C64" s="9"/>
    </row>
    <row r="65" spans="1:3">
      <c r="A65" s="9"/>
      <c r="B65" s="9"/>
      <c r="C65" s="9"/>
    </row>
    <row r="66" spans="1:3">
      <c r="A66" s="9"/>
      <c r="B66" s="9"/>
      <c r="C66" s="9"/>
    </row>
    <row r="67" spans="1:3">
      <c r="A67" s="9"/>
      <c r="B67" s="9"/>
      <c r="C67" s="9"/>
    </row>
    <row r="68" spans="1:3">
      <c r="A68" s="9"/>
      <c r="B68" s="9"/>
      <c r="C68" s="9"/>
    </row>
    <row r="69" spans="1:3">
      <c r="A69" s="9"/>
      <c r="B69" s="9"/>
      <c r="C69" s="9"/>
    </row>
    <row r="70" spans="1:3">
      <c r="A70" s="9"/>
      <c r="B70" s="9"/>
      <c r="C70" s="9"/>
    </row>
    <row r="71" spans="1:3">
      <c r="A71" s="9"/>
      <c r="B71" s="9"/>
      <c r="C71" s="9"/>
    </row>
    <row r="72" spans="1:3">
      <c r="A72" s="9"/>
      <c r="B72" s="9"/>
      <c r="C72" s="9"/>
    </row>
    <row r="73" spans="1:3">
      <c r="A73" s="9"/>
      <c r="B73" s="9"/>
      <c r="C73" s="9"/>
    </row>
    <row r="74" spans="1:3">
      <c r="A74" s="9"/>
      <c r="B74" s="9"/>
      <c r="C74" s="9"/>
    </row>
    <row r="75" spans="1:3">
      <c r="A75" s="9"/>
      <c r="B75" s="9"/>
      <c r="C75" s="9"/>
    </row>
    <row r="76" spans="1:3">
      <c r="A76" s="9"/>
      <c r="B76" s="9"/>
      <c r="C76" s="9"/>
    </row>
    <row r="77" spans="1:3">
      <c r="A77" s="9"/>
      <c r="B77" s="9"/>
      <c r="C77" s="9"/>
    </row>
    <row r="78" spans="1:3">
      <c r="A78" s="9"/>
      <c r="B78" s="9"/>
      <c r="C78" s="9"/>
    </row>
    <row r="79" spans="1:3">
      <c r="A79" s="9"/>
      <c r="B79" s="9"/>
      <c r="C79" s="9"/>
    </row>
    <row r="80" spans="1:3">
      <c r="A80" s="9"/>
      <c r="B80" s="9"/>
      <c r="C80" s="9"/>
    </row>
    <row r="81" spans="1:5">
      <c r="A81" s="9"/>
      <c r="B81" s="9"/>
      <c r="C81" s="9"/>
    </row>
    <row r="82" spans="1:5">
      <c r="A82" s="9"/>
      <c r="B82" s="9"/>
      <c r="C82" s="9"/>
    </row>
    <row r="83" spans="1:5">
      <c r="A83" s="9"/>
      <c r="B83" s="9"/>
      <c r="C83" s="9"/>
    </row>
    <row r="84" spans="1:5">
      <c r="A84" s="9"/>
      <c r="B84" s="9"/>
      <c r="C84" s="9"/>
    </row>
    <row r="85" spans="1:5">
      <c r="A85" s="9"/>
      <c r="B85" s="9"/>
      <c r="C85" s="9"/>
    </row>
    <row r="86" spans="1:5">
      <c r="A86" s="9"/>
      <c r="B86" s="9"/>
      <c r="C86" s="9"/>
    </row>
    <row r="87" spans="1:5">
      <c r="A87" s="9"/>
      <c r="B87" s="9"/>
      <c r="C87" s="9"/>
    </row>
    <row r="88" spans="1:5">
      <c r="A88" s="9"/>
      <c r="B88" s="9"/>
      <c r="C88" s="9"/>
    </row>
    <row r="89" spans="1:5">
      <c r="A89" s="9"/>
      <c r="B89" s="9"/>
      <c r="C89" s="9"/>
    </row>
    <row r="90" spans="1:5">
      <c r="A90" s="9"/>
      <c r="B90" s="9"/>
      <c r="C90" s="9"/>
    </row>
    <row r="91" spans="1:5">
      <c r="A91" s="9"/>
      <c r="B91" s="9"/>
      <c r="C91" s="9"/>
    </row>
    <row r="92" spans="1:5">
      <c r="A92" s="9"/>
      <c r="B92" s="9"/>
      <c r="C92" s="9"/>
    </row>
    <row r="93" spans="1:5" s="19" customFormat="1">
      <c r="A93" s="10"/>
      <c r="B93" s="10"/>
      <c r="C93" s="42"/>
      <c r="E93" s="18"/>
    </row>
    <row r="94" spans="1:5" s="21" customFormat="1">
      <c r="A94" s="17"/>
      <c r="B94" s="22"/>
      <c r="C94" s="22"/>
      <c r="E94" s="16"/>
    </row>
    <row r="95" spans="1:5">
      <c r="A95" s="17"/>
      <c r="B95" s="17"/>
      <c r="C95" s="17"/>
    </row>
    <row r="96" spans="1:5">
      <c r="A96" s="17"/>
      <c r="B96" s="17"/>
      <c r="C96" s="17"/>
    </row>
    <row r="97" spans="1:3">
      <c r="A97" s="17"/>
      <c r="B97" s="17"/>
      <c r="C97" s="17"/>
    </row>
    <row r="98" spans="1:3">
      <c r="A98" s="23"/>
      <c r="B98" s="17"/>
      <c r="C98" s="17"/>
    </row>
    <row r="99" spans="1:3">
      <c r="A99" s="23"/>
      <c r="B99" s="17"/>
      <c r="C99" s="17"/>
    </row>
    <row r="100" spans="1:3">
      <c r="A100" s="23"/>
      <c r="B100" s="17"/>
      <c r="C100" s="17"/>
    </row>
    <row r="101" spans="1:3">
      <c r="A101" s="23"/>
      <c r="B101" s="17"/>
      <c r="C101" s="17"/>
    </row>
    <row r="102" spans="1:3">
      <c r="A102" s="23"/>
      <c r="B102" s="17"/>
      <c r="C102" s="17"/>
    </row>
    <row r="103" spans="1:3">
      <c r="A103" s="23"/>
      <c r="B103" s="17"/>
      <c r="C103" s="17"/>
    </row>
    <row r="104" spans="1:3">
      <c r="A104" s="23"/>
      <c r="B104" s="17"/>
      <c r="C104" s="17"/>
    </row>
    <row r="105" spans="1:3">
      <c r="A105" s="23"/>
      <c r="B105" s="17"/>
      <c r="C105" s="17"/>
    </row>
    <row r="106" spans="1:3">
      <c r="A106" s="23"/>
      <c r="B106" s="17"/>
      <c r="C106" s="17"/>
    </row>
    <row r="107" spans="1:3">
      <c r="A107" s="23"/>
      <c r="B107" s="17"/>
      <c r="C107" s="17"/>
    </row>
    <row r="108" spans="1:3">
      <c r="A108" s="23"/>
      <c r="B108" s="17"/>
      <c r="C108" s="17"/>
    </row>
    <row r="109" spans="1:3">
      <c r="A109" s="23"/>
      <c r="B109" s="17"/>
      <c r="C109" s="17"/>
    </row>
    <row r="110" spans="1:3">
      <c r="A110" s="23"/>
      <c r="B110" s="17"/>
      <c r="C110" s="17"/>
    </row>
    <row r="111" spans="1:3">
      <c r="A111" s="23"/>
      <c r="B111" s="17"/>
      <c r="C111" s="17"/>
    </row>
    <row r="112" spans="1:3">
      <c r="A112" s="23"/>
      <c r="B112" s="17"/>
      <c r="C112" s="17"/>
    </row>
    <row r="113" spans="1:3">
      <c r="A113" s="23"/>
      <c r="B113" s="17"/>
      <c r="C113" s="17"/>
    </row>
    <row r="114" spans="1:3">
      <c r="A114" s="23"/>
      <c r="B114" s="17"/>
      <c r="C114" s="17"/>
    </row>
    <row r="115" spans="1:3">
      <c r="A115" s="23"/>
      <c r="B115" s="17"/>
      <c r="C115" s="17"/>
    </row>
    <row r="116" spans="1:3">
      <c r="A116" s="23"/>
      <c r="B116" s="17"/>
      <c r="C116" s="17"/>
    </row>
    <row r="117" spans="1:3">
      <c r="A117" s="23"/>
      <c r="B117" s="17"/>
      <c r="C117" s="17"/>
    </row>
    <row r="118" spans="1:3">
      <c r="A118" s="23"/>
      <c r="B118" s="17"/>
      <c r="C118" s="17"/>
    </row>
    <row r="119" spans="1:3">
      <c r="A119" s="23"/>
      <c r="B119" s="17"/>
      <c r="C119" s="17"/>
    </row>
    <row r="120" spans="1:3">
      <c r="A120" s="23"/>
      <c r="B120" s="17"/>
      <c r="C120" s="17"/>
    </row>
    <row r="121" spans="1:3">
      <c r="A121" s="23"/>
      <c r="B121" s="17"/>
      <c r="C121" s="17"/>
    </row>
    <row r="122" spans="1:3">
      <c r="A122" s="23"/>
      <c r="B122" s="17"/>
      <c r="C122" s="17"/>
    </row>
    <row r="123" spans="1:3">
      <c r="A123" s="23"/>
      <c r="B123" s="17"/>
      <c r="C123" s="17"/>
    </row>
    <row r="124" spans="1:3">
      <c r="A124" s="23"/>
      <c r="B124" s="17"/>
      <c r="C124" s="17"/>
    </row>
    <row r="125" spans="1:3">
      <c r="A125" s="23"/>
      <c r="B125" s="17"/>
      <c r="C125" s="17"/>
    </row>
    <row r="126" spans="1:3">
      <c r="A126" s="23"/>
      <c r="B126" s="17"/>
      <c r="C126" s="17"/>
    </row>
    <row r="127" spans="1:3">
      <c r="A127" s="23"/>
      <c r="B127" s="17"/>
      <c r="C127" s="17"/>
    </row>
    <row r="128" spans="1:3">
      <c r="A128" s="23"/>
      <c r="B128" s="17"/>
      <c r="C128" s="17"/>
    </row>
    <row r="129" spans="1:5">
      <c r="A129" s="23"/>
      <c r="B129" s="17"/>
      <c r="C129" s="17"/>
    </row>
    <row r="130" spans="1:5">
      <c r="A130" s="23"/>
      <c r="B130" s="17"/>
      <c r="C130" s="17"/>
    </row>
    <row r="131" spans="1:5">
      <c r="A131" s="23"/>
      <c r="B131" s="17"/>
      <c r="C131" s="17"/>
    </row>
    <row r="132" spans="1:5">
      <c r="A132" s="23"/>
      <c r="B132" s="17"/>
      <c r="C132" s="17"/>
    </row>
    <row r="133" spans="1:5">
      <c r="A133" s="23"/>
      <c r="B133" s="17"/>
      <c r="C133" s="17"/>
    </row>
    <row r="134" spans="1:5">
      <c r="A134" s="23"/>
      <c r="B134" s="17"/>
      <c r="C134" s="17"/>
    </row>
    <row r="135" spans="1:5">
      <c r="A135" s="23"/>
      <c r="B135" s="17"/>
      <c r="C135" s="17"/>
    </row>
    <row r="136" spans="1:5">
      <c r="A136" s="23"/>
      <c r="B136" s="17"/>
      <c r="C136" s="17"/>
    </row>
    <row r="137" spans="1:5">
      <c r="A137" s="23"/>
      <c r="B137" s="17"/>
      <c r="C137" s="17"/>
    </row>
    <row r="138" spans="1:5">
      <c r="A138" s="23"/>
      <c r="B138" s="17"/>
      <c r="C138" s="17"/>
    </row>
    <row r="139" spans="1:5">
      <c r="A139" s="23"/>
      <c r="B139" s="17"/>
      <c r="C139" s="17"/>
    </row>
    <row r="140" spans="1:5">
      <c r="A140" s="24"/>
      <c r="B140" s="17"/>
      <c r="C140" s="17"/>
    </row>
    <row r="141" spans="1:5" s="19" customFormat="1">
      <c r="A141" s="17"/>
      <c r="B141" s="25"/>
      <c r="C141" s="25"/>
      <c r="E141" s="18"/>
    </row>
    <row r="142" spans="1:5">
      <c r="A142" s="17"/>
      <c r="B142" s="17"/>
      <c r="C142" s="17"/>
    </row>
    <row r="143" spans="1:5">
      <c r="A143" s="17"/>
      <c r="B143" s="17"/>
      <c r="C143" s="17"/>
    </row>
    <row r="144" spans="1:5">
      <c r="A144" s="17"/>
      <c r="B144" s="17"/>
      <c r="C144" s="17"/>
    </row>
    <row r="145" spans="1:3">
      <c r="A145" s="17"/>
      <c r="B145" s="17"/>
      <c r="C145" s="17"/>
    </row>
    <row r="146" spans="1:3">
      <c r="A146" s="17"/>
      <c r="B146" s="17"/>
      <c r="C146" s="17"/>
    </row>
    <row r="147" spans="1:3">
      <c r="A147" s="17"/>
      <c r="B147" s="17"/>
      <c r="C147" s="17"/>
    </row>
    <row r="148" spans="1:3">
      <c r="A148" s="17"/>
      <c r="B148" s="17"/>
      <c r="C148" s="17"/>
    </row>
    <row r="149" spans="1:3">
      <c r="A149" s="17"/>
      <c r="B149" s="17"/>
      <c r="C149" s="17"/>
    </row>
    <row r="150" spans="1:3">
      <c r="A150" s="17"/>
      <c r="B150" s="17"/>
      <c r="C150" s="17"/>
    </row>
    <row r="151" spans="1:3">
      <c r="A151" s="17"/>
      <c r="B151" s="17"/>
      <c r="C151" s="17"/>
    </row>
    <row r="152" spans="1:3">
      <c r="A152" s="17"/>
      <c r="B152" s="17"/>
      <c r="C152" s="17"/>
    </row>
    <row r="153" spans="1:3">
      <c r="A153" s="17"/>
      <c r="B153" s="17"/>
      <c r="C153" s="17"/>
    </row>
    <row r="154" spans="1:3">
      <c r="A154" s="17"/>
      <c r="B154" s="17"/>
      <c r="C154" s="17"/>
    </row>
    <row r="155" spans="1:3">
      <c r="A155" s="17"/>
      <c r="B155" s="17"/>
      <c r="C155" s="17"/>
    </row>
    <row r="156" spans="1:3">
      <c r="A156" s="17"/>
      <c r="B156" s="17"/>
      <c r="C156" s="17"/>
    </row>
    <row r="157" spans="1:3">
      <c r="A157" s="17"/>
      <c r="B157" s="17"/>
      <c r="C157" s="17"/>
    </row>
    <row r="158" spans="1:3">
      <c r="A158" s="17"/>
      <c r="B158" s="17"/>
      <c r="C158" s="17"/>
    </row>
    <row r="159" spans="1:3">
      <c r="A159" s="17"/>
      <c r="B159" s="17"/>
      <c r="C159" s="17"/>
    </row>
    <row r="160" spans="1:3">
      <c r="A160" s="17"/>
      <c r="B160" s="17"/>
      <c r="C160" s="17"/>
    </row>
    <row r="161" spans="1:3">
      <c r="A161" s="17"/>
      <c r="B161" s="17"/>
      <c r="C161" s="17"/>
    </row>
    <row r="162" spans="1:3">
      <c r="A162" s="17"/>
      <c r="B162" s="17"/>
      <c r="C162" s="17"/>
    </row>
    <row r="163" spans="1:3">
      <c r="A163" s="17"/>
      <c r="B163" s="17"/>
      <c r="C163" s="17"/>
    </row>
    <row r="164" spans="1:3">
      <c r="A164" s="17"/>
      <c r="B164" s="17"/>
      <c r="C164" s="17"/>
    </row>
    <row r="165" spans="1:3">
      <c r="A165" s="17"/>
      <c r="B165" s="17"/>
      <c r="C165" s="17"/>
    </row>
    <row r="166" spans="1:3">
      <c r="A166" s="17"/>
      <c r="B166" s="17"/>
      <c r="C166" s="17"/>
    </row>
    <row r="167" spans="1:3">
      <c r="A167" s="17"/>
      <c r="B167" s="17"/>
      <c r="C167" s="17"/>
    </row>
    <row r="168" spans="1:3">
      <c r="A168" s="17"/>
      <c r="B168" s="17"/>
      <c r="C168" s="17"/>
    </row>
    <row r="169" spans="1:3">
      <c r="A169" s="17"/>
      <c r="B169" s="17"/>
      <c r="C169" s="17"/>
    </row>
    <row r="170" spans="1:3">
      <c r="A170" s="17"/>
      <c r="B170" s="17"/>
      <c r="C170" s="17"/>
    </row>
    <row r="171" spans="1:3">
      <c r="A171" s="17"/>
      <c r="B171" s="17"/>
      <c r="C171" s="17"/>
    </row>
    <row r="172" spans="1:3">
      <c r="A172" s="17"/>
      <c r="B172" s="17"/>
      <c r="C172" s="17"/>
    </row>
    <row r="173" spans="1:3">
      <c r="A173" s="17"/>
      <c r="B173" s="17"/>
      <c r="C173" s="17"/>
    </row>
    <row r="174" spans="1:3">
      <c r="A174" s="17"/>
      <c r="B174" s="17"/>
      <c r="C174" s="17"/>
    </row>
    <row r="175" spans="1:3">
      <c r="A175" s="17"/>
      <c r="B175" s="17"/>
      <c r="C175" s="17"/>
    </row>
    <row r="176" spans="1:3">
      <c r="A176" s="17"/>
      <c r="B176" s="17"/>
      <c r="C176" s="17"/>
    </row>
    <row r="177" spans="1:5">
      <c r="A177" s="17"/>
      <c r="B177" s="17"/>
      <c r="C177" s="17"/>
    </row>
    <row r="178" spans="1:5">
      <c r="A178" s="17"/>
      <c r="B178" s="17"/>
      <c r="C178" s="17"/>
    </row>
    <row r="179" spans="1:5">
      <c r="A179" s="17"/>
      <c r="B179" s="17"/>
      <c r="C179" s="17"/>
    </row>
    <row r="180" spans="1:5">
      <c r="A180" s="17"/>
      <c r="B180" s="17"/>
      <c r="C180" s="17"/>
    </row>
    <row r="181" spans="1:5">
      <c r="A181" s="17"/>
      <c r="B181" s="17"/>
      <c r="C181" s="17"/>
    </row>
    <row r="182" spans="1:5">
      <c r="A182" s="17"/>
      <c r="B182" s="17"/>
      <c r="C182" s="17"/>
    </row>
    <row r="183" spans="1:5">
      <c r="A183" s="17"/>
      <c r="B183" s="17"/>
      <c r="C183" s="17"/>
    </row>
    <row r="184" spans="1:5">
      <c r="A184" s="17"/>
      <c r="B184" s="17"/>
      <c r="C184" s="17"/>
    </row>
    <row r="185" spans="1:5">
      <c r="A185" s="17"/>
      <c r="B185" s="17"/>
      <c r="C185" s="17"/>
    </row>
    <row r="186" spans="1:5" s="19" customFormat="1">
      <c r="A186" s="17"/>
      <c r="B186" s="25"/>
      <c r="C186" s="25"/>
      <c r="E186" s="18"/>
    </row>
    <row r="187" spans="1:5">
      <c r="A187" s="17"/>
      <c r="B187" s="17"/>
      <c r="C187" s="17"/>
    </row>
    <row r="188" spans="1:5">
      <c r="A188" s="17"/>
      <c r="B188" s="17"/>
      <c r="C188" s="17"/>
    </row>
    <row r="189" spans="1:5">
      <c r="A189" s="17"/>
      <c r="B189" s="17"/>
      <c r="C189" s="17"/>
    </row>
    <row r="190" spans="1:5">
      <c r="A190" s="17"/>
      <c r="B190" s="17"/>
      <c r="C190" s="17"/>
    </row>
    <row r="191" spans="1:5">
      <c r="A191" s="23"/>
      <c r="B191" s="17"/>
      <c r="C191" s="17"/>
    </row>
    <row r="192" spans="1:5">
      <c r="A192" s="23"/>
      <c r="B192" s="17"/>
      <c r="C192" s="17"/>
    </row>
    <row r="193" spans="1:3">
      <c r="A193" s="23"/>
      <c r="B193" s="17"/>
      <c r="C193" s="17"/>
    </row>
    <row r="194" spans="1:3">
      <c r="A194" s="23"/>
      <c r="B194" s="17"/>
      <c r="C194" s="17"/>
    </row>
    <row r="195" spans="1:3">
      <c r="A195" s="23"/>
      <c r="B195" s="17"/>
      <c r="C195" s="17"/>
    </row>
    <row r="196" spans="1:3">
      <c r="A196" s="23"/>
      <c r="B196" s="17"/>
      <c r="C196" s="17"/>
    </row>
    <row r="197" spans="1:3">
      <c r="A197" s="23"/>
      <c r="B197" s="17"/>
      <c r="C197" s="17"/>
    </row>
    <row r="198" spans="1:3">
      <c r="A198" s="23"/>
      <c r="B198" s="17"/>
      <c r="C198" s="17"/>
    </row>
    <row r="199" spans="1:3">
      <c r="A199" s="23"/>
      <c r="B199" s="17"/>
      <c r="C199" s="17"/>
    </row>
    <row r="200" spans="1:3">
      <c r="A200" s="23"/>
      <c r="B200" s="17"/>
      <c r="C200" s="17"/>
    </row>
    <row r="201" spans="1:3">
      <c r="A201" s="23"/>
      <c r="B201" s="17"/>
      <c r="C201" s="17"/>
    </row>
    <row r="202" spans="1:3">
      <c r="A202" s="23"/>
      <c r="B202" s="17"/>
      <c r="C202" s="17"/>
    </row>
    <row r="203" spans="1:3">
      <c r="A203" s="23"/>
      <c r="B203" s="17"/>
      <c r="C203" s="17"/>
    </row>
    <row r="204" spans="1:3">
      <c r="A204" s="23"/>
      <c r="B204" s="17"/>
      <c r="C204" s="17"/>
    </row>
    <row r="205" spans="1:3">
      <c r="A205" s="23"/>
      <c r="B205" s="17"/>
      <c r="C205" s="17"/>
    </row>
    <row r="206" spans="1:3">
      <c r="A206" s="23"/>
      <c r="B206" s="17"/>
      <c r="C206" s="17"/>
    </row>
    <row r="207" spans="1:3">
      <c r="A207" s="23"/>
      <c r="B207" s="17"/>
      <c r="C207" s="17"/>
    </row>
    <row r="208" spans="1:3">
      <c r="A208" s="23"/>
      <c r="B208" s="17"/>
      <c r="C208" s="17"/>
    </row>
    <row r="209" spans="1:3">
      <c r="A209" s="23"/>
      <c r="B209" s="17"/>
      <c r="C209" s="17"/>
    </row>
    <row r="210" spans="1:3">
      <c r="A210" s="23"/>
      <c r="B210" s="17"/>
      <c r="C210" s="17"/>
    </row>
    <row r="211" spans="1:3">
      <c r="A211" s="23"/>
      <c r="B211" s="17"/>
      <c r="C211" s="17"/>
    </row>
    <row r="212" spans="1:3">
      <c r="A212" s="23"/>
      <c r="B212" s="17"/>
      <c r="C212" s="17"/>
    </row>
    <row r="213" spans="1:3">
      <c r="A213" s="23"/>
      <c r="B213" s="17"/>
      <c r="C213" s="17"/>
    </row>
    <row r="214" spans="1:3">
      <c r="A214" s="23"/>
      <c r="B214" s="17"/>
      <c r="C214" s="17"/>
    </row>
    <row r="215" spans="1:3">
      <c r="A215" s="23"/>
      <c r="B215" s="17"/>
      <c r="C215" s="17"/>
    </row>
    <row r="216" spans="1:3">
      <c r="A216" s="23"/>
      <c r="B216" s="17"/>
      <c r="C216" s="17"/>
    </row>
    <row r="217" spans="1:3">
      <c r="A217" s="23"/>
      <c r="B217" s="17"/>
      <c r="C217" s="17"/>
    </row>
    <row r="218" spans="1:3">
      <c r="A218" s="23"/>
      <c r="B218" s="17"/>
      <c r="C218" s="17"/>
    </row>
    <row r="219" spans="1:3">
      <c r="A219" s="23"/>
      <c r="B219" s="17"/>
      <c r="C219" s="17"/>
    </row>
    <row r="220" spans="1:3">
      <c r="A220" s="23"/>
      <c r="B220" s="17"/>
      <c r="C220" s="17"/>
    </row>
    <row r="221" spans="1:3">
      <c r="A221" s="23"/>
      <c r="B221" s="17"/>
      <c r="C221" s="17"/>
    </row>
    <row r="222" spans="1:3">
      <c r="A222" s="23"/>
      <c r="B222" s="17"/>
      <c r="C222" s="17"/>
    </row>
    <row r="223" spans="1:3">
      <c r="A223" s="23"/>
      <c r="B223" s="17"/>
      <c r="C223" s="17"/>
    </row>
    <row r="224" spans="1:3">
      <c r="A224" s="23"/>
      <c r="B224" s="17"/>
      <c r="C224" s="17"/>
    </row>
    <row r="225" spans="1:3">
      <c r="A225" s="23"/>
      <c r="B225" s="17"/>
      <c r="C225" s="17"/>
    </row>
    <row r="226" spans="1:3">
      <c r="A226" s="23"/>
      <c r="B226" s="17"/>
      <c r="C226" s="17"/>
    </row>
    <row r="227" spans="1:3">
      <c r="A227" s="23"/>
      <c r="B227" s="17"/>
      <c r="C227" s="17"/>
    </row>
    <row r="228" spans="1:3">
      <c r="A228" s="23"/>
      <c r="B228" s="17"/>
      <c r="C228" s="17"/>
    </row>
    <row r="229" spans="1:3">
      <c r="A229" s="23"/>
      <c r="B229" s="17"/>
      <c r="C229" s="17"/>
    </row>
    <row r="230" spans="1:3">
      <c r="A230" s="23"/>
      <c r="B230" s="17"/>
      <c r="C230" s="17"/>
    </row>
    <row r="231" spans="1:3">
      <c r="A231" s="23"/>
      <c r="B231" s="17"/>
      <c r="C231" s="17"/>
    </row>
    <row r="232" spans="1:3">
      <c r="A232" s="23"/>
      <c r="B232" s="17"/>
      <c r="C232" s="17"/>
    </row>
    <row r="233" spans="1:3">
      <c r="A233" s="24"/>
      <c r="B233" s="17"/>
      <c r="C233" s="17"/>
    </row>
    <row r="234" spans="1:3">
      <c r="A234" s="17"/>
      <c r="B234" s="17"/>
      <c r="C234" s="17"/>
    </row>
    <row r="235" spans="1:3">
      <c r="A235" s="17"/>
      <c r="B235" s="17"/>
      <c r="C235" s="17"/>
    </row>
    <row r="236" spans="1:3">
      <c r="A236" s="17"/>
      <c r="B236" s="17"/>
      <c r="C236" s="17"/>
    </row>
    <row r="237" spans="1:3">
      <c r="A237" s="17"/>
      <c r="B237" s="17"/>
      <c r="C237" s="17"/>
    </row>
    <row r="238" spans="1:3">
      <c r="A238" s="17"/>
      <c r="B238" s="17"/>
      <c r="C238" s="17"/>
    </row>
    <row r="239" spans="1:3">
      <c r="A239" s="17"/>
      <c r="B239" s="17"/>
      <c r="C239" s="17"/>
    </row>
    <row r="240" spans="1:3">
      <c r="A240" s="17"/>
      <c r="B240" s="17"/>
      <c r="C240" s="17"/>
    </row>
    <row r="241" spans="1:3">
      <c r="A241" s="17"/>
      <c r="B241" s="17"/>
      <c r="C241" s="17"/>
    </row>
    <row r="242" spans="1:3">
      <c r="A242" s="17"/>
      <c r="B242" s="17"/>
      <c r="C242" s="17"/>
    </row>
    <row r="243" spans="1:3">
      <c r="A243" s="17"/>
      <c r="B243" s="17"/>
      <c r="C243" s="17"/>
    </row>
    <row r="244" spans="1:3">
      <c r="A244" s="17"/>
      <c r="B244" s="17"/>
      <c r="C244" s="17"/>
    </row>
    <row r="245" spans="1:3">
      <c r="A245" s="17"/>
      <c r="B245" s="17"/>
      <c r="C245" s="17"/>
    </row>
    <row r="246" spans="1:3">
      <c r="A246" s="17"/>
      <c r="B246" s="17"/>
      <c r="C246" s="17"/>
    </row>
    <row r="247" spans="1:3">
      <c r="A247" s="17"/>
      <c r="B247" s="17"/>
      <c r="C247" s="17"/>
    </row>
    <row r="248" spans="1:3">
      <c r="A248" s="17"/>
      <c r="B248" s="17"/>
      <c r="C248" s="17"/>
    </row>
    <row r="249" spans="1:3">
      <c r="A249" s="17"/>
      <c r="B249" s="17"/>
      <c r="C249" s="17"/>
    </row>
    <row r="250" spans="1:3">
      <c r="A250" s="17"/>
      <c r="B250" s="17"/>
      <c r="C250" s="17"/>
    </row>
    <row r="251" spans="1:3">
      <c r="A251" s="17"/>
      <c r="B251" s="17"/>
      <c r="C251" s="17"/>
    </row>
    <row r="252" spans="1:3">
      <c r="A252" s="17"/>
      <c r="B252" s="17"/>
      <c r="C252" s="17"/>
    </row>
    <row r="253" spans="1:3">
      <c r="A253" s="17"/>
      <c r="B253" s="17"/>
      <c r="C253" s="17"/>
    </row>
    <row r="254" spans="1:3">
      <c r="A254" s="17"/>
      <c r="B254" s="17"/>
      <c r="C254" s="17"/>
    </row>
    <row r="255" spans="1:3">
      <c r="A255" s="17"/>
      <c r="B255" s="17"/>
      <c r="C255" s="17"/>
    </row>
    <row r="256" spans="1:3">
      <c r="A256" s="17"/>
      <c r="B256" s="17"/>
      <c r="C256" s="17"/>
    </row>
    <row r="257" spans="1:3">
      <c r="A257" s="17"/>
      <c r="B257" s="17"/>
      <c r="C257" s="17"/>
    </row>
    <row r="258" spans="1:3">
      <c r="A258" s="17"/>
      <c r="B258" s="17"/>
      <c r="C258" s="17"/>
    </row>
    <row r="259" spans="1:3">
      <c r="A259" s="17"/>
      <c r="B259" s="17"/>
      <c r="C259" s="17"/>
    </row>
    <row r="260" spans="1:3">
      <c r="A260" s="17"/>
      <c r="B260" s="17"/>
      <c r="C260" s="17"/>
    </row>
    <row r="261" spans="1:3">
      <c r="A261" s="17"/>
      <c r="B261" s="17"/>
      <c r="C261" s="17"/>
    </row>
    <row r="262" spans="1:3">
      <c r="A262" s="17"/>
      <c r="B262" s="17"/>
      <c r="C262" s="17"/>
    </row>
    <row r="263" spans="1:3">
      <c r="A263" s="17"/>
      <c r="B263" s="17"/>
      <c r="C263" s="17"/>
    </row>
    <row r="264" spans="1:3">
      <c r="A264" s="17"/>
      <c r="B264" s="17"/>
      <c r="C264" s="17"/>
    </row>
    <row r="265" spans="1:3">
      <c r="A265" s="17"/>
      <c r="B265" s="17"/>
      <c r="C265" s="17"/>
    </row>
    <row r="266" spans="1:3">
      <c r="A266" s="17"/>
      <c r="B266" s="17"/>
      <c r="C266" s="17"/>
    </row>
    <row r="267" spans="1:3">
      <c r="A267" s="17"/>
      <c r="B267" s="17"/>
      <c r="C267" s="17"/>
    </row>
    <row r="268" spans="1:3">
      <c r="A268" s="17"/>
      <c r="B268" s="17"/>
      <c r="C268" s="17"/>
    </row>
    <row r="269" spans="1:3">
      <c r="A269" s="17"/>
      <c r="B269" s="17"/>
      <c r="C269" s="17"/>
    </row>
    <row r="270" spans="1:3">
      <c r="A270" s="17"/>
      <c r="B270" s="17"/>
      <c r="C270" s="17"/>
    </row>
    <row r="271" spans="1:3">
      <c r="A271" s="17"/>
      <c r="B271" s="17"/>
      <c r="C271" s="17"/>
    </row>
    <row r="272" spans="1:3">
      <c r="A272" s="17"/>
      <c r="B272" s="17"/>
      <c r="C272" s="17"/>
    </row>
    <row r="273" spans="1:5">
      <c r="A273" s="17"/>
      <c r="B273" s="17"/>
      <c r="C273" s="17"/>
    </row>
    <row r="274" spans="1:5">
      <c r="A274" s="17"/>
      <c r="B274" s="17"/>
      <c r="C274" s="17"/>
    </row>
    <row r="275" spans="1:5">
      <c r="A275" s="17"/>
      <c r="B275" s="17"/>
      <c r="C275" s="17"/>
    </row>
    <row r="276" spans="1:5">
      <c r="A276" s="17"/>
      <c r="B276" s="17"/>
      <c r="C276" s="17"/>
    </row>
    <row r="277" spans="1:5">
      <c r="A277" s="17"/>
      <c r="B277" s="17"/>
      <c r="C277" s="17"/>
    </row>
    <row r="278" spans="1:5">
      <c r="A278" s="17"/>
      <c r="B278" s="17"/>
      <c r="C278" s="17"/>
    </row>
    <row r="279" spans="1:5" s="19" customFormat="1">
      <c r="A279" s="17"/>
      <c r="B279" s="25"/>
      <c r="C279" s="25"/>
      <c r="E279" s="18"/>
    </row>
    <row r="280" spans="1:5">
      <c r="A280" s="17"/>
      <c r="B280" s="17"/>
      <c r="C280" s="17"/>
    </row>
    <row r="281" spans="1:5">
      <c r="A281" s="17"/>
      <c r="B281" s="17"/>
      <c r="C281" s="17"/>
    </row>
    <row r="282" spans="1:5">
      <c r="A282" s="17"/>
      <c r="B282" s="17"/>
      <c r="C282" s="17"/>
    </row>
    <row r="283" spans="1:5">
      <c r="A283" s="17"/>
      <c r="B283" s="17"/>
      <c r="C283" s="17"/>
    </row>
    <row r="284" spans="1:5">
      <c r="A284" s="23"/>
      <c r="B284" s="17"/>
      <c r="C284" s="17"/>
    </row>
    <row r="285" spans="1:5">
      <c r="A285" s="23"/>
      <c r="B285" s="17"/>
      <c r="C285" s="17"/>
    </row>
    <row r="286" spans="1:5">
      <c r="A286" s="23"/>
      <c r="B286" s="17"/>
      <c r="C286" s="17"/>
    </row>
    <row r="287" spans="1:5">
      <c r="A287" s="23"/>
      <c r="B287" s="17"/>
      <c r="C287" s="17"/>
    </row>
    <row r="288" spans="1:5">
      <c r="A288" s="23"/>
      <c r="B288" s="17"/>
      <c r="C288" s="17"/>
    </row>
    <row r="289" spans="1:3">
      <c r="A289" s="23"/>
      <c r="B289" s="17"/>
      <c r="C289" s="17"/>
    </row>
    <row r="290" spans="1:3">
      <c r="A290" s="23"/>
      <c r="B290" s="17"/>
      <c r="C290" s="17"/>
    </row>
    <row r="291" spans="1:3">
      <c r="A291" s="23"/>
      <c r="B291" s="17"/>
      <c r="C291" s="17"/>
    </row>
    <row r="292" spans="1:3">
      <c r="A292" s="23"/>
      <c r="B292" s="17"/>
      <c r="C292" s="17"/>
    </row>
    <row r="293" spans="1:3">
      <c r="A293" s="23"/>
      <c r="B293" s="17"/>
      <c r="C293" s="17"/>
    </row>
    <row r="294" spans="1:3">
      <c r="A294" s="23"/>
      <c r="B294" s="17"/>
      <c r="C294" s="17"/>
    </row>
    <row r="295" spans="1:3">
      <c r="A295" s="23"/>
      <c r="B295" s="17"/>
      <c r="C295" s="17"/>
    </row>
    <row r="296" spans="1:3">
      <c r="A296" s="23"/>
      <c r="B296" s="17"/>
      <c r="C296" s="17"/>
    </row>
    <row r="297" spans="1:3">
      <c r="A297" s="23"/>
      <c r="B297" s="17"/>
      <c r="C297" s="17"/>
    </row>
    <row r="298" spans="1:3">
      <c r="A298" s="23"/>
      <c r="B298" s="17"/>
      <c r="C298" s="17"/>
    </row>
    <row r="299" spans="1:3">
      <c r="A299" s="23"/>
      <c r="B299" s="17"/>
      <c r="C299" s="17"/>
    </row>
    <row r="300" spans="1:3">
      <c r="A300" s="23"/>
      <c r="B300" s="17"/>
      <c r="C300" s="17"/>
    </row>
    <row r="301" spans="1:3">
      <c r="A301" s="23"/>
      <c r="B301" s="17"/>
      <c r="C301" s="17"/>
    </row>
    <row r="302" spans="1:3">
      <c r="A302" s="23"/>
      <c r="B302" s="17"/>
      <c r="C302" s="17"/>
    </row>
    <row r="303" spans="1:3">
      <c r="A303" s="23"/>
      <c r="B303" s="17"/>
      <c r="C303" s="17"/>
    </row>
    <row r="304" spans="1:3">
      <c r="A304" s="23"/>
      <c r="B304" s="17"/>
      <c r="C304" s="17"/>
    </row>
    <row r="305" spans="1:3">
      <c r="A305" s="23"/>
      <c r="B305" s="17"/>
      <c r="C305" s="17"/>
    </row>
    <row r="306" spans="1:3">
      <c r="A306" s="23"/>
      <c r="B306" s="17"/>
      <c r="C306" s="17"/>
    </row>
    <row r="307" spans="1:3">
      <c r="A307" s="23"/>
      <c r="B307" s="17"/>
      <c r="C307" s="17"/>
    </row>
    <row r="308" spans="1:3">
      <c r="A308" s="23"/>
      <c r="B308" s="17"/>
      <c r="C308" s="17"/>
    </row>
    <row r="309" spans="1:3">
      <c r="A309" s="23"/>
      <c r="B309" s="17"/>
      <c r="C309" s="17"/>
    </row>
    <row r="310" spans="1:3">
      <c r="A310" s="23"/>
      <c r="B310" s="17"/>
      <c r="C310" s="17"/>
    </row>
    <row r="311" spans="1:3">
      <c r="A311" s="23"/>
      <c r="B311" s="17"/>
      <c r="C311" s="17"/>
    </row>
    <row r="312" spans="1:3">
      <c r="A312" s="23"/>
      <c r="B312" s="17"/>
      <c r="C312" s="17"/>
    </row>
    <row r="313" spans="1:3">
      <c r="A313" s="23"/>
      <c r="B313" s="17"/>
      <c r="C313" s="17"/>
    </row>
    <row r="314" spans="1:3">
      <c r="A314" s="23"/>
      <c r="B314" s="17"/>
      <c r="C314" s="17"/>
    </row>
    <row r="315" spans="1:3">
      <c r="A315" s="23"/>
      <c r="B315" s="17"/>
      <c r="C315" s="17"/>
    </row>
    <row r="316" spans="1:3">
      <c r="A316" s="23"/>
      <c r="B316" s="17"/>
      <c r="C316" s="17"/>
    </row>
    <row r="317" spans="1:3">
      <c r="A317" s="23"/>
      <c r="B317" s="17"/>
      <c r="C317" s="17"/>
    </row>
    <row r="318" spans="1:3">
      <c r="A318" s="23"/>
      <c r="B318" s="17"/>
      <c r="C318" s="17"/>
    </row>
    <row r="319" spans="1:3">
      <c r="A319" s="23"/>
      <c r="B319" s="17"/>
      <c r="C319" s="17"/>
    </row>
    <row r="320" spans="1:3">
      <c r="A320" s="23"/>
      <c r="B320" s="17"/>
      <c r="C320" s="17"/>
    </row>
    <row r="321" spans="1:3">
      <c r="A321" s="23"/>
      <c r="B321" s="17"/>
      <c r="C321" s="17"/>
    </row>
    <row r="322" spans="1:3">
      <c r="A322" s="23"/>
      <c r="B322" s="17"/>
      <c r="C322" s="17"/>
    </row>
    <row r="323" spans="1:3">
      <c r="A323" s="23"/>
      <c r="B323" s="17"/>
      <c r="C323" s="17"/>
    </row>
    <row r="324" spans="1:3">
      <c r="A324" s="23"/>
      <c r="B324" s="17"/>
      <c r="C324" s="17"/>
    </row>
    <row r="325" spans="1:3">
      <c r="A325" s="23"/>
      <c r="B325" s="17"/>
      <c r="C325" s="17"/>
    </row>
    <row r="326" spans="1:3">
      <c r="A326" s="24"/>
      <c r="B326" s="17"/>
      <c r="C326" s="17"/>
    </row>
    <row r="327" spans="1:3">
      <c r="A327" s="17"/>
      <c r="B327" s="17"/>
      <c r="C327" s="17"/>
    </row>
    <row r="328" spans="1:3">
      <c r="A328" s="17"/>
      <c r="B328" s="17"/>
      <c r="C328" s="17"/>
    </row>
    <row r="329" spans="1:3">
      <c r="A329" s="17"/>
      <c r="B329" s="17"/>
      <c r="C329" s="17"/>
    </row>
    <row r="330" spans="1:3">
      <c r="A330" s="17"/>
      <c r="B330" s="17"/>
      <c r="C330" s="17"/>
    </row>
    <row r="331" spans="1:3">
      <c r="A331" s="17"/>
      <c r="B331" s="17"/>
      <c r="C331" s="17"/>
    </row>
    <row r="332" spans="1:3">
      <c r="A332" s="17"/>
      <c r="B332" s="17"/>
      <c r="C332" s="17"/>
    </row>
    <row r="333" spans="1:3">
      <c r="A333" s="17"/>
      <c r="B333" s="17"/>
      <c r="C333" s="17"/>
    </row>
    <row r="334" spans="1:3">
      <c r="A334" s="17"/>
      <c r="B334" s="17"/>
      <c r="C334" s="17"/>
    </row>
    <row r="335" spans="1:3">
      <c r="A335" s="17"/>
      <c r="B335" s="17"/>
      <c r="C335" s="17"/>
    </row>
    <row r="336" spans="1:3">
      <c r="A336" s="17"/>
      <c r="B336" s="17"/>
      <c r="C336" s="17"/>
    </row>
    <row r="337" spans="1:3">
      <c r="A337" s="17"/>
      <c r="B337" s="17"/>
      <c r="C337" s="17"/>
    </row>
    <row r="338" spans="1:3">
      <c r="A338" s="17"/>
      <c r="B338" s="17"/>
      <c r="C338" s="17"/>
    </row>
    <row r="339" spans="1:3">
      <c r="A339" s="17"/>
      <c r="B339" s="17"/>
      <c r="C339" s="17"/>
    </row>
    <row r="340" spans="1:3">
      <c r="A340" s="17"/>
      <c r="B340" s="17"/>
      <c r="C340" s="17"/>
    </row>
    <row r="341" spans="1:3">
      <c r="A341" s="17"/>
      <c r="B341" s="17"/>
      <c r="C341" s="17"/>
    </row>
    <row r="342" spans="1:3">
      <c r="A342" s="17"/>
      <c r="B342" s="17"/>
      <c r="C342" s="17"/>
    </row>
    <row r="343" spans="1:3">
      <c r="A343" s="17"/>
      <c r="B343" s="17"/>
      <c r="C343" s="17"/>
    </row>
    <row r="344" spans="1:3">
      <c r="A344" s="17"/>
      <c r="B344" s="17"/>
      <c r="C344" s="17"/>
    </row>
    <row r="345" spans="1:3">
      <c r="A345" s="17"/>
      <c r="B345" s="17"/>
      <c r="C345" s="17"/>
    </row>
    <row r="346" spans="1:3">
      <c r="A346" s="17"/>
      <c r="B346" s="17"/>
      <c r="C346" s="17"/>
    </row>
    <row r="347" spans="1:3">
      <c r="A347" s="17"/>
      <c r="B347" s="17"/>
      <c r="C347" s="17"/>
    </row>
    <row r="348" spans="1:3">
      <c r="A348" s="17"/>
      <c r="B348" s="17"/>
      <c r="C348" s="17"/>
    </row>
    <row r="349" spans="1:3">
      <c r="A349" s="17"/>
      <c r="B349" s="17"/>
      <c r="C349" s="17"/>
    </row>
    <row r="350" spans="1:3">
      <c r="A350" s="17"/>
      <c r="B350" s="17"/>
      <c r="C350" s="17"/>
    </row>
    <row r="351" spans="1:3">
      <c r="A351" s="17"/>
      <c r="B351" s="18"/>
      <c r="C351" s="18"/>
    </row>
    <row r="352" spans="1:3">
      <c r="A352" s="17"/>
      <c r="B352" s="18"/>
      <c r="C352" s="18"/>
    </row>
    <row r="353" spans="1:3">
      <c r="A353" s="17"/>
      <c r="B353" s="18"/>
      <c r="C353" s="18"/>
    </row>
    <row r="354" spans="1:3">
      <c r="A354" s="17"/>
      <c r="B354" s="18"/>
      <c r="C354" s="18"/>
    </row>
    <row r="355" spans="1:3">
      <c r="A355" s="17"/>
      <c r="B355" s="18"/>
      <c r="C355" s="18"/>
    </row>
    <row r="356" spans="1:3">
      <c r="A356" s="17"/>
      <c r="B356" s="18"/>
      <c r="C356" s="18"/>
    </row>
    <row r="357" spans="1:3">
      <c r="A357" s="17"/>
      <c r="B357" s="18"/>
      <c r="C357" s="18"/>
    </row>
    <row r="358" spans="1:3">
      <c r="A358" s="17"/>
      <c r="B358" s="18"/>
      <c r="C358" s="18"/>
    </row>
    <row r="359" spans="1:3">
      <c r="A359" s="17"/>
      <c r="B359" s="18"/>
      <c r="C359" s="18"/>
    </row>
    <row r="360" spans="1:3">
      <c r="A360" s="17"/>
      <c r="B360" s="18"/>
      <c r="C360" s="18"/>
    </row>
    <row r="361" spans="1:3">
      <c r="A361" s="17"/>
      <c r="B361" s="18"/>
      <c r="C361" s="18"/>
    </row>
    <row r="362" spans="1:3">
      <c r="A362" s="17"/>
      <c r="B362" s="18"/>
      <c r="C362" s="18"/>
    </row>
    <row r="363" spans="1:3">
      <c r="A363" s="17"/>
      <c r="B363" s="18"/>
      <c r="C363" s="18"/>
    </row>
    <row r="364" spans="1:3">
      <c r="A364" s="17"/>
      <c r="B364" s="18"/>
      <c r="C364" s="18"/>
    </row>
    <row r="365" spans="1:3">
      <c r="A365" s="17"/>
      <c r="B365" s="18"/>
      <c r="C365" s="18"/>
    </row>
    <row r="366" spans="1:3">
      <c r="A366" s="17"/>
      <c r="B366" s="18"/>
      <c r="C366" s="18"/>
    </row>
    <row r="367" spans="1:3">
      <c r="A367" s="17"/>
      <c r="B367" s="18"/>
      <c r="C367" s="18"/>
    </row>
    <row r="368" spans="1:3">
      <c r="A368" s="17"/>
      <c r="B368" s="18"/>
      <c r="C368" s="18"/>
    </row>
    <row r="369" spans="1:5">
      <c r="A369" s="17"/>
      <c r="B369" s="18"/>
      <c r="C369" s="18"/>
    </row>
    <row r="370" spans="1:5">
      <c r="A370" s="17"/>
      <c r="B370" s="18"/>
      <c r="C370" s="18"/>
    </row>
    <row r="371" spans="1:5">
      <c r="A371" s="17"/>
      <c r="B371" s="18"/>
      <c r="C371" s="18"/>
    </row>
    <row r="372" spans="1:5" s="19" customFormat="1">
      <c r="A372" s="17"/>
      <c r="E372" s="1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68"/>
  <sheetViews>
    <sheetView workbookViewId="0">
      <selection sqref="A1:J30"/>
    </sheetView>
  </sheetViews>
  <sheetFormatPr defaultRowHeight="13.5"/>
  <cols>
    <col min="10" max="10" width="9" style="44"/>
  </cols>
  <sheetData>
    <row r="1" spans="1:10">
      <c r="A1">
        <v>1</v>
      </c>
      <c r="B1">
        <v>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7</v>
      </c>
      <c r="J1" s="44">
        <v>1</v>
      </c>
    </row>
    <row r="2" spans="1:10">
      <c r="A2">
        <v>2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7</v>
      </c>
      <c r="J2" s="44">
        <v>1</v>
      </c>
    </row>
    <row r="3" spans="1:10">
      <c r="A3">
        <v>3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7</v>
      </c>
      <c r="J3" s="44">
        <v>1</v>
      </c>
    </row>
    <row r="4" spans="1:10">
      <c r="A4">
        <v>4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7</v>
      </c>
      <c r="J4" s="44">
        <v>1</v>
      </c>
    </row>
    <row r="5" spans="1:10">
      <c r="A5">
        <v>5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</v>
      </c>
      <c r="J5" s="44">
        <v>1</v>
      </c>
    </row>
    <row r="6" spans="1:10">
      <c r="A6">
        <v>6</v>
      </c>
      <c r="B6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7</v>
      </c>
      <c r="J6" s="44">
        <v>1</v>
      </c>
    </row>
    <row r="7" spans="1:10">
      <c r="A7">
        <v>7</v>
      </c>
      <c r="B7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7</v>
      </c>
      <c r="J7" s="44">
        <v>1</v>
      </c>
    </row>
    <row r="8" spans="1:10">
      <c r="A8">
        <v>8</v>
      </c>
      <c r="B8">
        <v>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7</v>
      </c>
      <c r="J8" s="44">
        <v>1</v>
      </c>
    </row>
    <row r="9" spans="1:10">
      <c r="A9">
        <v>9</v>
      </c>
      <c r="B9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7</v>
      </c>
      <c r="J9" s="44">
        <v>1</v>
      </c>
    </row>
    <row r="10" spans="1:10">
      <c r="A10">
        <v>10</v>
      </c>
      <c r="B10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 s="44">
        <v>1</v>
      </c>
    </row>
    <row r="11" spans="1:10">
      <c r="A11">
        <v>11</v>
      </c>
      <c r="B11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7</v>
      </c>
      <c r="J11" s="44">
        <v>1</v>
      </c>
    </row>
    <row r="12" spans="1:10">
      <c r="A12">
        <v>12</v>
      </c>
      <c r="B12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</v>
      </c>
      <c r="J12" s="44">
        <v>1</v>
      </c>
    </row>
    <row r="13" spans="1:10">
      <c r="A13">
        <v>13</v>
      </c>
      <c r="B13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7</v>
      </c>
      <c r="J13" s="44">
        <v>1</v>
      </c>
    </row>
    <row r="14" spans="1:10">
      <c r="A14">
        <v>14</v>
      </c>
      <c r="B14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7</v>
      </c>
      <c r="J14" s="44">
        <v>1</v>
      </c>
    </row>
    <row r="15" spans="1:10">
      <c r="A15">
        <v>15</v>
      </c>
      <c r="B15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7</v>
      </c>
      <c r="J15" s="44">
        <v>1</v>
      </c>
    </row>
    <row r="16" spans="1:10">
      <c r="A16">
        <v>16</v>
      </c>
      <c r="B16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7</v>
      </c>
      <c r="J16" s="44">
        <v>1</v>
      </c>
    </row>
    <row r="17" spans="1:10">
      <c r="A17">
        <v>17</v>
      </c>
      <c r="B17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7</v>
      </c>
      <c r="J17" s="44">
        <v>1</v>
      </c>
    </row>
    <row r="18" spans="1:10">
      <c r="A18">
        <v>18</v>
      </c>
      <c r="B18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7</v>
      </c>
      <c r="J18" s="44">
        <v>1</v>
      </c>
    </row>
    <row r="19" spans="1:10">
      <c r="A19">
        <v>19</v>
      </c>
      <c r="B19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7</v>
      </c>
      <c r="J19" s="44">
        <v>1</v>
      </c>
    </row>
    <row r="20" spans="1:10">
      <c r="A20">
        <v>20</v>
      </c>
      <c r="B20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7</v>
      </c>
      <c r="J20" s="44">
        <v>1</v>
      </c>
    </row>
    <row r="21" spans="1:10">
      <c r="A21">
        <v>21</v>
      </c>
      <c r="B21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</v>
      </c>
      <c r="J21" s="44">
        <v>1</v>
      </c>
    </row>
    <row r="22" spans="1:10">
      <c r="A22">
        <v>22</v>
      </c>
      <c r="B22">
        <v>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7</v>
      </c>
      <c r="J22" s="44">
        <v>1</v>
      </c>
    </row>
    <row r="23" spans="1:10">
      <c r="A23">
        <v>23</v>
      </c>
      <c r="B23">
        <v>24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7</v>
      </c>
      <c r="J23" s="44">
        <v>1</v>
      </c>
    </row>
    <row r="24" spans="1:10">
      <c r="A24">
        <v>24</v>
      </c>
      <c r="B24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7</v>
      </c>
      <c r="J24" s="44">
        <v>1</v>
      </c>
    </row>
    <row r="25" spans="1:10">
      <c r="A25">
        <v>25</v>
      </c>
      <c r="B25">
        <v>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7</v>
      </c>
      <c r="J25" s="44">
        <v>1</v>
      </c>
    </row>
    <row r="26" spans="1:10">
      <c r="A26">
        <v>26</v>
      </c>
      <c r="B26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7</v>
      </c>
      <c r="J26" s="44">
        <v>1</v>
      </c>
    </row>
    <row r="27" spans="1:10">
      <c r="A27">
        <v>27</v>
      </c>
      <c r="B27">
        <v>28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7</v>
      </c>
      <c r="J27" s="44">
        <v>1</v>
      </c>
    </row>
    <row r="28" spans="1:10">
      <c r="A28">
        <v>28</v>
      </c>
      <c r="B28">
        <v>29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7</v>
      </c>
      <c r="J28" s="44">
        <v>1</v>
      </c>
    </row>
    <row r="29" spans="1:10">
      <c r="A29">
        <v>29</v>
      </c>
      <c r="B29">
        <v>30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7</v>
      </c>
      <c r="J29" s="44">
        <v>1</v>
      </c>
    </row>
    <row r="30" spans="1:10">
      <c r="A30">
        <v>30</v>
      </c>
      <c r="B30">
        <v>31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7</v>
      </c>
      <c r="J30" s="44">
        <v>1</v>
      </c>
    </row>
    <row r="92" spans="1:10">
      <c r="A92" s="8"/>
      <c r="B92" s="8"/>
      <c r="C92" s="8"/>
      <c r="D92" s="8"/>
      <c r="E92" s="8"/>
      <c r="F92" s="8"/>
      <c r="G92" s="8"/>
      <c r="H92" s="8"/>
      <c r="I92" s="8"/>
    </row>
    <row r="93" spans="1:10">
      <c r="A93" s="48"/>
      <c r="B93" s="48"/>
      <c r="C93" s="49"/>
      <c r="D93" s="49"/>
      <c r="E93" s="49"/>
      <c r="F93" s="49"/>
      <c r="G93" s="49"/>
      <c r="H93" s="49"/>
      <c r="I93" s="49"/>
      <c r="J93" s="49"/>
    </row>
    <row r="94" spans="1:10">
      <c r="A94" s="48"/>
      <c r="B94" s="48"/>
      <c r="C94" s="49"/>
      <c r="D94" s="49"/>
      <c r="E94" s="49"/>
      <c r="F94" s="49"/>
      <c r="G94" s="49"/>
      <c r="H94" s="49"/>
      <c r="I94" s="49"/>
      <c r="J94" s="49"/>
    </row>
    <row r="95" spans="1:10">
      <c r="A95" s="48"/>
      <c r="B95" s="48"/>
      <c r="C95" s="49"/>
      <c r="D95" s="49"/>
      <c r="E95" s="49"/>
      <c r="F95" s="49"/>
      <c r="G95" s="49"/>
      <c r="H95" s="49"/>
      <c r="I95" s="49"/>
      <c r="J95" s="49"/>
    </row>
    <row r="96" spans="1:10">
      <c r="A96" s="48"/>
      <c r="B96" s="48"/>
      <c r="C96" s="49"/>
      <c r="D96" s="49"/>
      <c r="E96" s="49"/>
      <c r="F96" s="49"/>
      <c r="G96" s="49"/>
      <c r="H96" s="49"/>
      <c r="I96" s="49"/>
      <c r="J96" s="49"/>
    </row>
    <row r="97" spans="1:10">
      <c r="A97" s="48"/>
      <c r="B97" s="48"/>
      <c r="C97" s="49"/>
      <c r="D97" s="49"/>
      <c r="E97" s="49"/>
      <c r="F97" s="49"/>
      <c r="G97" s="49"/>
      <c r="H97" s="49"/>
      <c r="I97" s="49"/>
      <c r="J97" s="49"/>
    </row>
    <row r="98" spans="1:10">
      <c r="A98" s="48"/>
      <c r="B98" s="48"/>
      <c r="C98" s="49"/>
      <c r="D98" s="49"/>
      <c r="E98" s="49"/>
      <c r="F98" s="49"/>
      <c r="G98" s="49"/>
      <c r="H98" s="49"/>
      <c r="I98" s="49"/>
      <c r="J98" s="49"/>
    </row>
    <row r="99" spans="1:10">
      <c r="A99" s="48"/>
      <c r="B99" s="48"/>
      <c r="C99" s="49"/>
      <c r="D99" s="49"/>
      <c r="E99" s="49"/>
      <c r="F99" s="49"/>
      <c r="G99" s="49"/>
      <c r="H99" s="49"/>
      <c r="I99" s="49"/>
      <c r="J99" s="49"/>
    </row>
    <row r="100" spans="1:10">
      <c r="A100" s="48"/>
      <c r="B100" s="48"/>
      <c r="C100" s="49"/>
      <c r="D100" s="49"/>
      <c r="E100" s="49"/>
      <c r="F100" s="49"/>
      <c r="G100" s="49"/>
      <c r="H100" s="49"/>
      <c r="I100" s="49"/>
      <c r="J100" s="49"/>
    </row>
    <row r="101" spans="1:10">
      <c r="A101" s="48"/>
      <c r="B101" s="48"/>
      <c r="C101" s="49"/>
      <c r="D101" s="49"/>
      <c r="E101" s="49"/>
      <c r="F101" s="49"/>
      <c r="G101" s="49"/>
      <c r="H101" s="49"/>
      <c r="I101" s="49"/>
      <c r="J101" s="49"/>
    </row>
    <row r="102" spans="1:10">
      <c r="A102" s="48"/>
      <c r="B102" s="48"/>
      <c r="C102" s="49"/>
      <c r="D102" s="49"/>
      <c r="E102" s="49"/>
      <c r="F102" s="49"/>
      <c r="G102" s="49"/>
      <c r="H102" s="49"/>
      <c r="I102" s="49"/>
      <c r="J102" s="49"/>
    </row>
    <row r="103" spans="1:10">
      <c r="A103" s="48"/>
      <c r="B103" s="48"/>
      <c r="C103" s="49"/>
      <c r="D103" s="49"/>
      <c r="E103" s="49"/>
      <c r="F103" s="49"/>
      <c r="G103" s="49"/>
      <c r="H103" s="49"/>
      <c r="I103" s="49"/>
      <c r="J103" s="49"/>
    </row>
    <row r="104" spans="1:10">
      <c r="A104" s="48"/>
      <c r="B104" s="48"/>
      <c r="C104" s="49"/>
      <c r="D104" s="49"/>
      <c r="E104" s="49"/>
      <c r="F104" s="49"/>
      <c r="G104" s="49"/>
      <c r="H104" s="49"/>
      <c r="I104" s="49"/>
      <c r="J104" s="49"/>
    </row>
    <row r="105" spans="1:10">
      <c r="A105" s="48"/>
      <c r="B105" s="48"/>
      <c r="C105" s="49"/>
      <c r="D105" s="49"/>
      <c r="E105" s="49"/>
      <c r="F105" s="49"/>
      <c r="G105" s="49"/>
      <c r="H105" s="49"/>
      <c r="I105" s="49"/>
      <c r="J105" s="49"/>
    </row>
    <row r="106" spans="1:10">
      <c r="A106" s="48"/>
      <c r="B106" s="48"/>
      <c r="C106" s="49"/>
      <c r="D106" s="49"/>
      <c r="E106" s="49"/>
      <c r="F106" s="49"/>
      <c r="G106" s="49"/>
      <c r="H106" s="49"/>
      <c r="I106" s="49"/>
      <c r="J106" s="49"/>
    </row>
    <row r="107" spans="1:10">
      <c r="A107" s="48"/>
      <c r="B107" s="48"/>
      <c r="C107" s="49"/>
      <c r="D107" s="49"/>
      <c r="E107" s="49"/>
      <c r="F107" s="49"/>
      <c r="G107" s="49"/>
      <c r="H107" s="49"/>
      <c r="I107" s="49"/>
      <c r="J107" s="49"/>
    </row>
    <row r="108" spans="1:10">
      <c r="A108" s="48"/>
      <c r="B108" s="48"/>
      <c r="C108" s="49"/>
      <c r="D108" s="49"/>
      <c r="E108" s="49"/>
      <c r="F108" s="49"/>
      <c r="G108" s="49"/>
      <c r="H108" s="49"/>
      <c r="I108" s="49"/>
      <c r="J108" s="49"/>
    </row>
    <row r="109" spans="1:10">
      <c r="A109" s="48"/>
      <c r="B109" s="48"/>
      <c r="C109" s="49"/>
      <c r="D109" s="49"/>
      <c r="E109" s="49"/>
      <c r="F109" s="49"/>
      <c r="G109" s="49"/>
      <c r="H109" s="49"/>
      <c r="I109" s="49"/>
      <c r="J109" s="49"/>
    </row>
    <row r="110" spans="1:10">
      <c r="A110" s="48"/>
      <c r="B110" s="48"/>
      <c r="C110" s="49"/>
      <c r="D110" s="49"/>
      <c r="E110" s="49"/>
      <c r="F110" s="49"/>
      <c r="G110" s="49"/>
      <c r="H110" s="49"/>
      <c r="I110" s="49"/>
      <c r="J110" s="49"/>
    </row>
    <row r="111" spans="1:10">
      <c r="A111" s="48"/>
      <c r="B111" s="48"/>
      <c r="C111" s="49"/>
      <c r="D111" s="49"/>
      <c r="E111" s="49"/>
      <c r="F111" s="49"/>
      <c r="G111" s="49"/>
      <c r="H111" s="49"/>
      <c r="I111" s="49"/>
      <c r="J111" s="49"/>
    </row>
    <row r="112" spans="1:10">
      <c r="A112" s="48"/>
      <c r="B112" s="48"/>
      <c r="C112" s="49"/>
      <c r="D112" s="49"/>
      <c r="E112" s="49"/>
      <c r="F112" s="49"/>
      <c r="G112" s="49"/>
      <c r="H112" s="49"/>
      <c r="I112" s="49"/>
      <c r="J112" s="49"/>
    </row>
    <row r="113" spans="1:10">
      <c r="A113" s="48"/>
      <c r="B113" s="48"/>
      <c r="C113" s="49"/>
      <c r="D113" s="49"/>
      <c r="E113" s="49"/>
      <c r="F113" s="49"/>
      <c r="G113" s="49"/>
      <c r="H113" s="49"/>
      <c r="I113" s="49"/>
      <c r="J113" s="49"/>
    </row>
    <row r="114" spans="1:10">
      <c r="A114" s="48"/>
      <c r="B114" s="48"/>
      <c r="C114" s="49"/>
      <c r="D114" s="49"/>
      <c r="E114" s="49"/>
      <c r="F114" s="49"/>
      <c r="G114" s="49"/>
      <c r="H114" s="49"/>
      <c r="I114" s="49"/>
      <c r="J114" s="49"/>
    </row>
    <row r="115" spans="1:10">
      <c r="A115" s="48"/>
      <c r="B115" s="48"/>
      <c r="C115" s="49"/>
      <c r="D115" s="49"/>
      <c r="E115" s="49"/>
      <c r="F115" s="49"/>
      <c r="G115" s="49"/>
      <c r="H115" s="49"/>
      <c r="I115" s="49"/>
      <c r="J115" s="49"/>
    </row>
    <row r="116" spans="1:10">
      <c r="A116" s="48"/>
      <c r="B116" s="48"/>
      <c r="C116" s="49"/>
      <c r="D116" s="49"/>
      <c r="E116" s="49"/>
      <c r="F116" s="49"/>
      <c r="G116" s="49"/>
      <c r="H116" s="49"/>
      <c r="I116" s="49"/>
      <c r="J116" s="49"/>
    </row>
    <row r="117" spans="1:10">
      <c r="A117" s="48"/>
      <c r="B117" s="48"/>
      <c r="C117" s="49"/>
      <c r="D117" s="49"/>
      <c r="E117" s="49"/>
      <c r="F117" s="49"/>
      <c r="G117" s="49"/>
      <c r="H117" s="49"/>
      <c r="I117" s="49"/>
      <c r="J117" s="49"/>
    </row>
    <row r="118" spans="1:10">
      <c r="A118" s="48"/>
      <c r="B118" s="48"/>
      <c r="C118" s="49"/>
      <c r="D118" s="49"/>
      <c r="E118" s="49"/>
      <c r="F118" s="49"/>
      <c r="G118" s="49"/>
      <c r="H118" s="49"/>
      <c r="I118" s="49"/>
      <c r="J118" s="49"/>
    </row>
    <row r="119" spans="1:10">
      <c r="A119" s="48"/>
      <c r="B119" s="48"/>
      <c r="C119" s="49"/>
      <c r="D119" s="49"/>
      <c r="E119" s="49"/>
      <c r="F119" s="49"/>
      <c r="G119" s="49"/>
      <c r="H119" s="49"/>
      <c r="I119" s="49"/>
      <c r="J119" s="49"/>
    </row>
    <row r="120" spans="1:10">
      <c r="A120" s="48"/>
      <c r="B120" s="48"/>
      <c r="C120" s="49"/>
      <c r="D120" s="49"/>
      <c r="E120" s="49"/>
      <c r="F120" s="49"/>
      <c r="G120" s="49"/>
      <c r="H120" s="49"/>
      <c r="I120" s="49"/>
      <c r="J120" s="49"/>
    </row>
    <row r="121" spans="1:10">
      <c r="A121" s="48"/>
      <c r="B121" s="48"/>
      <c r="C121" s="49"/>
      <c r="D121" s="49"/>
      <c r="E121" s="49"/>
      <c r="F121" s="49"/>
      <c r="G121" s="49"/>
      <c r="H121" s="49"/>
      <c r="I121" s="49"/>
      <c r="J121" s="49"/>
    </row>
    <row r="122" spans="1:10">
      <c r="A122" s="48"/>
      <c r="B122" s="48"/>
      <c r="C122" s="49"/>
      <c r="D122" s="49"/>
      <c r="E122" s="49"/>
      <c r="F122" s="49"/>
      <c r="G122" s="49"/>
      <c r="H122" s="49"/>
      <c r="I122" s="49"/>
      <c r="J122" s="49"/>
    </row>
    <row r="123" spans="1:10">
      <c r="A123" s="48"/>
      <c r="B123" s="48"/>
      <c r="C123" s="49"/>
      <c r="D123" s="49"/>
      <c r="E123" s="49"/>
      <c r="F123" s="49"/>
      <c r="G123" s="49"/>
      <c r="H123" s="49"/>
      <c r="I123" s="49"/>
      <c r="J123" s="49"/>
    </row>
    <row r="124" spans="1:10">
      <c r="A124" s="48"/>
      <c r="B124" s="48"/>
      <c r="C124" s="49"/>
      <c r="D124" s="49"/>
      <c r="E124" s="49"/>
      <c r="F124" s="49"/>
      <c r="G124" s="49"/>
      <c r="H124" s="49"/>
      <c r="I124" s="49"/>
      <c r="J124" s="49"/>
    </row>
    <row r="125" spans="1:10">
      <c r="A125" s="48"/>
      <c r="B125" s="48"/>
      <c r="C125" s="49"/>
      <c r="D125" s="49"/>
      <c r="E125" s="49"/>
      <c r="F125" s="49"/>
      <c r="G125" s="49"/>
      <c r="H125" s="49"/>
      <c r="I125" s="49"/>
      <c r="J125" s="49"/>
    </row>
    <row r="126" spans="1:10">
      <c r="A126" s="48"/>
      <c r="B126" s="48"/>
      <c r="C126" s="49"/>
      <c r="D126" s="49"/>
      <c r="E126" s="49"/>
      <c r="F126" s="49"/>
      <c r="G126" s="49"/>
      <c r="H126" s="49"/>
      <c r="I126" s="49"/>
      <c r="J126" s="49"/>
    </row>
    <row r="127" spans="1:10">
      <c r="A127" s="48"/>
      <c r="B127" s="48"/>
      <c r="C127" s="49"/>
      <c r="D127" s="49"/>
      <c r="E127" s="49"/>
      <c r="F127" s="49"/>
      <c r="G127" s="49"/>
      <c r="H127" s="49"/>
      <c r="I127" s="49"/>
      <c r="J127" s="49"/>
    </row>
    <row r="128" spans="1:10">
      <c r="A128" s="48"/>
      <c r="B128" s="48"/>
      <c r="C128" s="49"/>
      <c r="D128" s="49"/>
      <c r="E128" s="49"/>
      <c r="F128" s="49"/>
      <c r="G128" s="49"/>
      <c r="H128" s="49"/>
      <c r="I128" s="49"/>
      <c r="J128" s="49"/>
    </row>
    <row r="129" spans="1:10">
      <c r="A129" s="48"/>
      <c r="B129" s="48"/>
      <c r="C129" s="49"/>
      <c r="D129" s="49"/>
      <c r="E129" s="49"/>
      <c r="F129" s="49"/>
      <c r="G129" s="49"/>
      <c r="H129" s="49"/>
      <c r="I129" s="49"/>
      <c r="J129" s="49"/>
    </row>
    <row r="130" spans="1:10">
      <c r="A130" s="48"/>
      <c r="B130" s="48"/>
      <c r="C130" s="49"/>
      <c r="D130" s="49"/>
      <c r="E130" s="49"/>
      <c r="F130" s="49"/>
      <c r="G130" s="49"/>
      <c r="H130" s="49"/>
      <c r="I130" s="49"/>
      <c r="J130" s="49"/>
    </row>
    <row r="131" spans="1:10">
      <c r="A131" s="48"/>
      <c r="B131" s="48"/>
      <c r="C131" s="49"/>
      <c r="D131" s="49"/>
      <c r="E131" s="49"/>
      <c r="F131" s="49"/>
      <c r="G131" s="49"/>
      <c r="H131" s="49"/>
      <c r="I131" s="49"/>
      <c r="J131" s="49"/>
    </row>
    <row r="132" spans="1:10">
      <c r="A132" s="48"/>
      <c r="B132" s="48"/>
      <c r="C132" s="49"/>
      <c r="D132" s="49"/>
      <c r="E132" s="49"/>
      <c r="F132" s="49"/>
      <c r="G132" s="49"/>
      <c r="H132" s="49"/>
      <c r="I132" s="49"/>
      <c r="J132" s="49"/>
    </row>
    <row r="133" spans="1:10">
      <c r="A133" s="48"/>
      <c r="B133" s="48"/>
      <c r="C133" s="49"/>
      <c r="D133" s="49"/>
      <c r="E133" s="49"/>
      <c r="F133" s="49"/>
      <c r="G133" s="49"/>
      <c r="H133" s="49"/>
      <c r="I133" s="49"/>
      <c r="J133" s="49"/>
    </row>
    <row r="134" spans="1:10">
      <c r="A134" s="48"/>
      <c r="B134" s="48"/>
      <c r="C134" s="49"/>
      <c r="D134" s="49"/>
      <c r="E134" s="49"/>
      <c r="F134" s="49"/>
      <c r="G134" s="49"/>
      <c r="H134" s="49"/>
      <c r="I134" s="49"/>
      <c r="J134" s="49"/>
    </row>
    <row r="135" spans="1:10">
      <c r="A135" s="48"/>
      <c r="B135" s="48"/>
      <c r="C135" s="49"/>
      <c r="D135" s="49"/>
      <c r="E135" s="49"/>
      <c r="F135" s="49"/>
      <c r="G135" s="49"/>
      <c r="H135" s="49"/>
      <c r="I135" s="49"/>
      <c r="J135" s="49"/>
    </row>
    <row r="136" spans="1:10">
      <c r="A136" s="48"/>
      <c r="B136" s="48"/>
      <c r="C136" s="49"/>
      <c r="D136" s="49"/>
      <c r="E136" s="49"/>
      <c r="F136" s="49"/>
      <c r="G136" s="49"/>
      <c r="H136" s="49"/>
      <c r="I136" s="49"/>
      <c r="J136" s="49"/>
    </row>
    <row r="137" spans="1:10">
      <c r="A137" s="48"/>
      <c r="B137" s="48"/>
      <c r="C137" s="49"/>
      <c r="D137" s="49"/>
      <c r="E137" s="49"/>
      <c r="F137" s="49"/>
      <c r="G137" s="49"/>
      <c r="H137" s="49"/>
      <c r="I137" s="49"/>
      <c r="J137" s="49"/>
    </row>
    <row r="138" spans="1:10">
      <c r="A138" s="48"/>
      <c r="B138" s="48"/>
      <c r="C138" s="49"/>
      <c r="D138" s="49"/>
      <c r="E138" s="49"/>
      <c r="F138" s="49"/>
      <c r="G138" s="49"/>
      <c r="H138" s="49"/>
      <c r="I138" s="49"/>
      <c r="J138" s="49"/>
    </row>
    <row r="139" spans="1:10">
      <c r="A139" s="48"/>
      <c r="B139" s="48"/>
      <c r="C139" s="49"/>
      <c r="D139" s="49"/>
      <c r="E139" s="49"/>
      <c r="F139" s="49"/>
      <c r="G139" s="49"/>
      <c r="H139" s="49"/>
      <c r="I139" s="49"/>
      <c r="J139" s="49"/>
    </row>
    <row r="140" spans="1:10">
      <c r="A140" s="48"/>
      <c r="B140" s="48"/>
      <c r="C140" s="49"/>
      <c r="D140" s="49"/>
      <c r="E140" s="49"/>
      <c r="F140" s="49"/>
      <c r="G140" s="49"/>
      <c r="H140" s="49"/>
      <c r="I140" s="49"/>
      <c r="J140" s="49"/>
    </row>
    <row r="141" spans="1:10">
      <c r="A141" s="48"/>
      <c r="B141" s="48"/>
      <c r="C141" s="49"/>
      <c r="D141" s="49"/>
      <c r="E141" s="49"/>
      <c r="F141" s="49"/>
      <c r="G141" s="49"/>
      <c r="H141" s="49"/>
      <c r="I141" s="49"/>
      <c r="J141" s="49"/>
    </row>
    <row r="142" spans="1:10">
      <c r="A142" s="48"/>
      <c r="B142" s="48"/>
      <c r="C142" s="49"/>
      <c r="D142" s="49"/>
      <c r="E142" s="49"/>
      <c r="F142" s="49"/>
      <c r="G142" s="49"/>
      <c r="H142" s="49"/>
      <c r="I142" s="49"/>
      <c r="J142" s="49"/>
    </row>
    <row r="143" spans="1:10">
      <c r="A143" s="48"/>
      <c r="B143" s="48"/>
      <c r="C143" s="49"/>
      <c r="D143" s="49"/>
      <c r="E143" s="49"/>
      <c r="F143" s="49"/>
      <c r="G143" s="49"/>
      <c r="H143" s="49"/>
      <c r="I143" s="49"/>
      <c r="J143" s="49"/>
    </row>
    <row r="144" spans="1:10">
      <c r="A144" s="48"/>
      <c r="B144" s="48"/>
      <c r="C144" s="49"/>
      <c r="D144" s="49"/>
      <c r="E144" s="49"/>
      <c r="F144" s="49"/>
      <c r="G144" s="49"/>
      <c r="H144" s="49"/>
      <c r="I144" s="49"/>
      <c r="J144" s="49"/>
    </row>
    <row r="145" spans="1:10">
      <c r="A145" s="48"/>
      <c r="B145" s="48"/>
      <c r="C145" s="49"/>
      <c r="D145" s="49"/>
      <c r="E145" s="49"/>
      <c r="F145" s="49"/>
      <c r="G145" s="49"/>
      <c r="H145" s="49"/>
      <c r="I145" s="49"/>
      <c r="J145" s="49"/>
    </row>
    <row r="146" spans="1:10">
      <c r="A146" s="48"/>
      <c r="B146" s="48"/>
      <c r="C146" s="49"/>
      <c r="D146" s="49"/>
      <c r="E146" s="49"/>
      <c r="F146" s="49"/>
      <c r="G146" s="49"/>
      <c r="H146" s="49"/>
      <c r="I146" s="49"/>
      <c r="J146" s="49"/>
    </row>
    <row r="147" spans="1:10">
      <c r="A147" s="48"/>
      <c r="B147" s="48"/>
      <c r="C147" s="49"/>
      <c r="D147" s="49"/>
      <c r="E147" s="49"/>
      <c r="F147" s="49"/>
      <c r="G147" s="49"/>
      <c r="H147" s="49"/>
      <c r="I147" s="49"/>
      <c r="J147" s="49"/>
    </row>
    <row r="148" spans="1:10">
      <c r="A148" s="48"/>
      <c r="B148" s="48"/>
      <c r="C148" s="49"/>
      <c r="D148" s="49"/>
      <c r="E148" s="49"/>
      <c r="F148" s="49"/>
      <c r="G148" s="49"/>
      <c r="H148" s="49"/>
      <c r="I148" s="49"/>
      <c r="J148" s="49"/>
    </row>
    <row r="149" spans="1:10">
      <c r="A149" s="48"/>
      <c r="B149" s="48"/>
      <c r="C149" s="49"/>
      <c r="D149" s="49"/>
      <c r="E149" s="49"/>
      <c r="F149" s="49"/>
      <c r="G149" s="49"/>
      <c r="H149" s="49"/>
      <c r="I149" s="49"/>
      <c r="J149" s="49"/>
    </row>
    <row r="150" spans="1:10">
      <c r="A150" s="48"/>
      <c r="B150" s="48"/>
      <c r="C150" s="49"/>
      <c r="D150" s="49"/>
      <c r="E150" s="49"/>
      <c r="F150" s="49"/>
      <c r="G150" s="49"/>
      <c r="H150" s="49"/>
      <c r="I150" s="49"/>
      <c r="J150" s="49"/>
    </row>
    <row r="151" spans="1:10">
      <c r="A151" s="48"/>
      <c r="B151" s="48"/>
      <c r="C151" s="49"/>
      <c r="D151" s="49"/>
      <c r="E151" s="49"/>
      <c r="F151" s="49"/>
      <c r="G151" s="49"/>
      <c r="H151" s="49"/>
      <c r="I151" s="49"/>
      <c r="J151" s="49"/>
    </row>
    <row r="152" spans="1:10">
      <c r="A152" s="48"/>
      <c r="B152" s="48"/>
      <c r="C152" s="49"/>
      <c r="D152" s="49"/>
      <c r="E152" s="49"/>
      <c r="F152" s="49"/>
      <c r="G152" s="49"/>
      <c r="H152" s="49"/>
      <c r="I152" s="49"/>
      <c r="J152" s="49"/>
    </row>
    <row r="153" spans="1:10">
      <c r="A153" s="48"/>
      <c r="B153" s="48"/>
      <c r="C153" s="49"/>
      <c r="D153" s="49"/>
      <c r="E153" s="49"/>
      <c r="F153" s="49"/>
      <c r="G153" s="49"/>
      <c r="H153" s="49"/>
      <c r="I153" s="49"/>
      <c r="J153" s="49"/>
    </row>
    <row r="154" spans="1:10">
      <c r="A154" s="48"/>
      <c r="B154" s="48"/>
      <c r="C154" s="49"/>
      <c r="D154" s="49"/>
      <c r="E154" s="49"/>
      <c r="F154" s="49"/>
      <c r="G154" s="49"/>
      <c r="H154" s="49"/>
      <c r="I154" s="49"/>
      <c r="J154" s="49"/>
    </row>
    <row r="155" spans="1:10">
      <c r="A155" s="48"/>
      <c r="B155" s="48"/>
      <c r="C155" s="49"/>
      <c r="D155" s="49"/>
      <c r="E155" s="49"/>
      <c r="F155" s="49"/>
      <c r="G155" s="49"/>
      <c r="H155" s="49"/>
      <c r="I155" s="49"/>
      <c r="J155" s="49"/>
    </row>
    <row r="156" spans="1:10">
      <c r="A156" s="48"/>
      <c r="B156" s="48"/>
      <c r="C156" s="49"/>
      <c r="D156" s="49"/>
      <c r="E156" s="49"/>
      <c r="F156" s="49"/>
      <c r="G156" s="49"/>
      <c r="H156" s="49"/>
      <c r="I156" s="49"/>
      <c r="J156" s="49"/>
    </row>
    <row r="157" spans="1:10">
      <c r="A157" s="48"/>
      <c r="B157" s="48"/>
      <c r="C157" s="49"/>
      <c r="D157" s="49"/>
      <c r="E157" s="49"/>
      <c r="F157" s="49"/>
      <c r="G157" s="49"/>
      <c r="H157" s="49"/>
      <c r="I157" s="49"/>
      <c r="J157" s="49"/>
    </row>
    <row r="158" spans="1:10">
      <c r="A158" s="48"/>
      <c r="B158" s="48"/>
      <c r="C158" s="49"/>
      <c r="D158" s="49"/>
      <c r="E158" s="49"/>
      <c r="F158" s="49"/>
      <c r="G158" s="49"/>
      <c r="H158" s="49"/>
      <c r="I158" s="49"/>
      <c r="J158" s="49"/>
    </row>
    <row r="159" spans="1:10">
      <c r="A159" s="48"/>
      <c r="B159" s="48"/>
      <c r="C159" s="49"/>
      <c r="D159" s="49"/>
      <c r="E159" s="49"/>
      <c r="F159" s="49"/>
      <c r="G159" s="49"/>
      <c r="H159" s="49"/>
      <c r="I159" s="49"/>
      <c r="J159" s="49"/>
    </row>
    <row r="160" spans="1:10">
      <c r="A160" s="48"/>
      <c r="B160" s="48"/>
      <c r="C160" s="49"/>
      <c r="D160" s="49"/>
      <c r="E160" s="49"/>
      <c r="F160" s="49"/>
      <c r="G160" s="49"/>
      <c r="H160" s="49"/>
      <c r="I160" s="49"/>
      <c r="J160" s="49"/>
    </row>
    <row r="161" spans="1:10">
      <c r="A161" s="48"/>
      <c r="B161" s="48"/>
      <c r="C161" s="49"/>
      <c r="D161" s="49"/>
      <c r="E161" s="49"/>
      <c r="F161" s="49"/>
      <c r="G161" s="49"/>
      <c r="H161" s="49"/>
      <c r="I161" s="49"/>
      <c r="J161" s="49"/>
    </row>
    <row r="162" spans="1:10">
      <c r="A162" s="48"/>
      <c r="B162" s="48"/>
      <c r="C162" s="49"/>
      <c r="D162" s="49"/>
      <c r="E162" s="49"/>
      <c r="F162" s="49"/>
      <c r="G162" s="49"/>
      <c r="H162" s="49"/>
      <c r="I162" s="49"/>
      <c r="J162" s="49"/>
    </row>
    <row r="163" spans="1:10">
      <c r="A163" s="48"/>
      <c r="B163" s="48"/>
      <c r="C163" s="49"/>
      <c r="D163" s="49"/>
      <c r="E163" s="49"/>
      <c r="F163" s="49"/>
      <c r="G163" s="49"/>
      <c r="H163" s="49"/>
      <c r="I163" s="49"/>
      <c r="J163" s="49"/>
    </row>
    <row r="164" spans="1:10">
      <c r="A164" s="48"/>
      <c r="B164" s="48"/>
      <c r="C164" s="49"/>
      <c r="D164" s="49"/>
      <c r="E164" s="49"/>
      <c r="F164" s="49"/>
      <c r="G164" s="49"/>
      <c r="H164" s="49"/>
      <c r="I164" s="49"/>
      <c r="J164" s="49"/>
    </row>
    <row r="165" spans="1:10">
      <c r="A165" s="48"/>
      <c r="B165" s="48"/>
      <c r="C165" s="49"/>
      <c r="D165" s="49"/>
      <c r="E165" s="49"/>
      <c r="F165" s="49"/>
      <c r="G165" s="49"/>
      <c r="H165" s="49"/>
      <c r="I165" s="49"/>
      <c r="J165" s="49"/>
    </row>
    <row r="166" spans="1:10">
      <c r="A166" s="48"/>
      <c r="B166" s="48"/>
      <c r="C166" s="49"/>
      <c r="D166" s="49"/>
      <c r="E166" s="49"/>
      <c r="F166" s="49"/>
      <c r="G166" s="49"/>
      <c r="H166" s="49"/>
      <c r="I166" s="49"/>
      <c r="J166" s="49"/>
    </row>
    <row r="167" spans="1:10">
      <c r="A167" s="48"/>
      <c r="B167" s="48"/>
      <c r="C167" s="49"/>
      <c r="D167" s="49"/>
      <c r="E167" s="49"/>
      <c r="F167" s="49"/>
      <c r="G167" s="49"/>
      <c r="H167" s="49"/>
      <c r="I167" s="49"/>
      <c r="J167" s="49"/>
    </row>
    <row r="168" spans="1:10">
      <c r="A168" s="48"/>
      <c r="B168" s="48"/>
      <c r="C168" s="49"/>
      <c r="D168" s="49"/>
      <c r="E168" s="49"/>
      <c r="F168" s="49"/>
      <c r="G168" s="49"/>
      <c r="H168" s="49"/>
      <c r="I168" s="49"/>
      <c r="J168" s="49"/>
    </row>
    <row r="169" spans="1:10">
      <c r="A169" s="48"/>
      <c r="B169" s="48"/>
      <c r="C169" s="49"/>
      <c r="D169" s="49"/>
      <c r="E169" s="49"/>
      <c r="F169" s="49"/>
      <c r="G169" s="49"/>
      <c r="H169" s="49"/>
      <c r="I169" s="49"/>
      <c r="J169" s="49"/>
    </row>
    <row r="170" spans="1:10">
      <c r="A170" s="48"/>
      <c r="B170" s="48"/>
      <c r="C170" s="49"/>
      <c r="D170" s="49"/>
      <c r="E170" s="49"/>
      <c r="F170" s="49"/>
      <c r="G170" s="49"/>
      <c r="H170" s="49"/>
      <c r="I170" s="49"/>
      <c r="J170" s="49"/>
    </row>
    <row r="171" spans="1:10">
      <c r="A171" s="48"/>
      <c r="B171" s="48"/>
      <c r="C171" s="49"/>
      <c r="D171" s="49"/>
      <c r="E171" s="49"/>
      <c r="F171" s="49"/>
      <c r="G171" s="49"/>
      <c r="H171" s="49"/>
      <c r="I171" s="49"/>
      <c r="J171" s="49"/>
    </row>
    <row r="172" spans="1:10">
      <c r="A172" s="48"/>
      <c r="B172" s="48"/>
      <c r="C172" s="49"/>
      <c r="D172" s="49"/>
      <c r="E172" s="49"/>
      <c r="F172" s="49"/>
      <c r="G172" s="49"/>
      <c r="H172" s="49"/>
      <c r="I172" s="49"/>
      <c r="J172" s="49"/>
    </row>
    <row r="173" spans="1:10">
      <c r="A173" s="48"/>
      <c r="B173" s="48"/>
      <c r="C173" s="49"/>
      <c r="D173" s="49"/>
      <c r="E173" s="49"/>
      <c r="F173" s="49"/>
      <c r="G173" s="49"/>
      <c r="H173" s="49"/>
      <c r="I173" s="49"/>
      <c r="J173" s="49"/>
    </row>
    <row r="174" spans="1:10">
      <c r="A174" s="48"/>
      <c r="B174" s="48"/>
      <c r="C174" s="49"/>
      <c r="D174" s="49"/>
      <c r="E174" s="49"/>
      <c r="F174" s="49"/>
      <c r="G174" s="49"/>
      <c r="H174" s="49"/>
      <c r="I174" s="49"/>
      <c r="J174" s="49"/>
    </row>
    <row r="175" spans="1:10">
      <c r="A175" s="48"/>
      <c r="B175" s="48"/>
      <c r="C175" s="49"/>
      <c r="D175" s="49"/>
      <c r="E175" s="49"/>
      <c r="F175" s="49"/>
      <c r="G175" s="49"/>
      <c r="H175" s="49"/>
      <c r="I175" s="49"/>
      <c r="J175" s="49"/>
    </row>
    <row r="176" spans="1:10">
      <c r="A176" s="48"/>
      <c r="B176" s="48"/>
      <c r="C176" s="49"/>
      <c r="D176" s="49"/>
      <c r="E176" s="49"/>
      <c r="F176" s="49"/>
      <c r="G176" s="49"/>
      <c r="H176" s="49"/>
      <c r="I176" s="49"/>
      <c r="J176" s="49"/>
    </row>
    <row r="177" spans="1:10">
      <c r="A177" s="48"/>
      <c r="B177" s="48"/>
      <c r="C177" s="49"/>
      <c r="D177" s="49"/>
      <c r="E177" s="49"/>
      <c r="F177" s="49"/>
      <c r="G177" s="49"/>
      <c r="H177" s="49"/>
      <c r="I177" s="49"/>
      <c r="J177" s="49"/>
    </row>
    <row r="178" spans="1:10">
      <c r="A178" s="48"/>
      <c r="B178" s="48"/>
      <c r="C178" s="49"/>
      <c r="D178" s="49"/>
      <c r="E178" s="49"/>
      <c r="F178" s="49"/>
      <c r="G178" s="49"/>
      <c r="H178" s="49"/>
      <c r="I178" s="49"/>
      <c r="J178" s="49"/>
    </row>
    <row r="179" spans="1:10">
      <c r="A179" s="48"/>
      <c r="B179" s="48"/>
      <c r="C179" s="49"/>
      <c r="D179" s="49"/>
      <c r="E179" s="49"/>
      <c r="F179" s="49"/>
      <c r="G179" s="49"/>
      <c r="H179" s="49"/>
      <c r="I179" s="49"/>
      <c r="J179" s="49"/>
    </row>
    <row r="180" spans="1:10">
      <c r="A180" s="48"/>
      <c r="B180" s="48"/>
      <c r="C180" s="49"/>
      <c r="D180" s="49"/>
      <c r="E180" s="49"/>
      <c r="F180" s="49"/>
      <c r="G180" s="49"/>
      <c r="H180" s="49"/>
      <c r="I180" s="49"/>
      <c r="J180" s="49"/>
    </row>
    <row r="181" spans="1:10">
      <c r="A181" s="48"/>
      <c r="B181" s="48"/>
      <c r="C181" s="49"/>
      <c r="D181" s="49"/>
      <c r="E181" s="49"/>
      <c r="F181" s="49"/>
      <c r="G181" s="49"/>
      <c r="H181" s="49"/>
      <c r="I181" s="49"/>
      <c r="J181" s="49"/>
    </row>
    <row r="182" spans="1:10">
      <c r="A182" s="48"/>
      <c r="B182" s="48"/>
      <c r="C182" s="49"/>
      <c r="D182" s="49"/>
      <c r="E182" s="49"/>
      <c r="F182" s="49"/>
      <c r="G182" s="49"/>
      <c r="H182" s="49"/>
      <c r="I182" s="49"/>
      <c r="J182" s="49"/>
    </row>
    <row r="183" spans="1:10">
      <c r="A183" s="48"/>
      <c r="B183" s="48"/>
      <c r="C183" s="49"/>
      <c r="D183" s="49"/>
      <c r="E183" s="49"/>
      <c r="F183" s="49"/>
      <c r="G183" s="49"/>
      <c r="H183" s="49"/>
      <c r="I183" s="49"/>
      <c r="J183" s="49"/>
    </row>
    <row r="184" spans="1:10">
      <c r="A184" s="50"/>
      <c r="B184" s="50"/>
      <c r="C184" s="50"/>
      <c r="D184" s="50"/>
      <c r="E184" s="50"/>
      <c r="F184" s="50"/>
      <c r="G184" s="50"/>
      <c r="H184" s="50"/>
      <c r="I184" s="50"/>
      <c r="J184" s="50"/>
    </row>
    <row r="185" spans="1:10">
      <c r="A185" s="48"/>
      <c r="B185" s="48"/>
      <c r="C185" s="49"/>
      <c r="D185" s="49"/>
      <c r="E185" s="49"/>
      <c r="F185" s="49"/>
      <c r="G185" s="49"/>
      <c r="H185" s="49"/>
      <c r="I185" s="49"/>
      <c r="J185" s="49"/>
    </row>
    <row r="186" spans="1:10">
      <c r="A186" s="48"/>
      <c r="B186" s="48"/>
      <c r="C186" s="49"/>
      <c r="D186" s="49"/>
      <c r="E186" s="49"/>
      <c r="F186" s="49"/>
      <c r="G186" s="49"/>
      <c r="H186" s="49"/>
      <c r="I186" s="49"/>
      <c r="J186" s="49"/>
    </row>
    <row r="187" spans="1:10">
      <c r="A187" s="48"/>
      <c r="B187" s="48"/>
      <c r="C187" s="49"/>
      <c r="D187" s="49"/>
      <c r="E187" s="49"/>
      <c r="F187" s="49"/>
      <c r="G187" s="49"/>
      <c r="H187" s="49"/>
      <c r="I187" s="49"/>
      <c r="J187" s="49"/>
    </row>
    <row r="188" spans="1:10">
      <c r="A188" s="48"/>
      <c r="B188" s="48"/>
      <c r="C188" s="49"/>
      <c r="D188" s="49"/>
      <c r="E188" s="49"/>
      <c r="F188" s="49"/>
      <c r="G188" s="49"/>
      <c r="H188" s="49"/>
      <c r="I188" s="49"/>
      <c r="J188" s="49"/>
    </row>
    <row r="189" spans="1:10">
      <c r="A189" s="48"/>
      <c r="B189" s="48"/>
      <c r="C189" s="49"/>
      <c r="D189" s="49"/>
      <c r="E189" s="49"/>
      <c r="F189" s="49"/>
      <c r="G189" s="49"/>
      <c r="H189" s="49"/>
      <c r="I189" s="49"/>
      <c r="J189" s="49"/>
    </row>
    <row r="190" spans="1:10">
      <c r="A190" s="48"/>
      <c r="B190" s="48"/>
      <c r="C190" s="49"/>
      <c r="D190" s="49"/>
      <c r="E190" s="49"/>
      <c r="F190" s="49"/>
      <c r="G190" s="49"/>
      <c r="H190" s="49"/>
      <c r="I190" s="49"/>
      <c r="J190" s="49"/>
    </row>
    <row r="191" spans="1:10">
      <c r="A191" s="48"/>
      <c r="B191" s="48"/>
      <c r="C191" s="49"/>
      <c r="D191" s="49"/>
      <c r="E191" s="49"/>
      <c r="F191" s="49"/>
      <c r="G191" s="49"/>
      <c r="H191" s="49"/>
      <c r="I191" s="49"/>
      <c r="J191" s="49"/>
    </row>
    <row r="192" spans="1:10">
      <c r="A192" s="48"/>
      <c r="B192" s="48"/>
      <c r="C192" s="49"/>
      <c r="D192" s="49"/>
      <c r="E192" s="49"/>
      <c r="F192" s="49"/>
      <c r="G192" s="49"/>
      <c r="H192" s="49"/>
      <c r="I192" s="49"/>
      <c r="J192" s="49"/>
    </row>
    <row r="193" spans="1:10">
      <c r="A193" s="48"/>
      <c r="B193" s="48"/>
      <c r="C193" s="49"/>
      <c r="D193" s="49"/>
      <c r="E193" s="49"/>
      <c r="F193" s="49"/>
      <c r="G193" s="49"/>
      <c r="H193" s="49"/>
      <c r="I193" s="49"/>
      <c r="J193" s="49"/>
    </row>
    <row r="194" spans="1:10">
      <c r="A194" s="48"/>
      <c r="B194" s="48"/>
      <c r="C194" s="49"/>
      <c r="D194" s="49"/>
      <c r="E194" s="49"/>
      <c r="F194" s="49"/>
      <c r="G194" s="49"/>
      <c r="H194" s="49"/>
      <c r="I194" s="49"/>
      <c r="J194" s="49"/>
    </row>
    <row r="195" spans="1:10">
      <c r="A195" s="48"/>
      <c r="B195" s="48"/>
      <c r="C195" s="49"/>
      <c r="D195" s="49"/>
      <c r="E195" s="49"/>
      <c r="F195" s="49"/>
      <c r="G195" s="49"/>
      <c r="H195" s="49"/>
      <c r="I195" s="49"/>
      <c r="J195" s="49"/>
    </row>
    <row r="196" spans="1:10">
      <c r="A196" s="48"/>
      <c r="B196" s="48"/>
      <c r="C196" s="49"/>
      <c r="D196" s="49"/>
      <c r="E196" s="49"/>
      <c r="F196" s="49"/>
      <c r="G196" s="49"/>
      <c r="H196" s="49"/>
      <c r="I196" s="49"/>
      <c r="J196" s="49"/>
    </row>
    <row r="197" spans="1:10">
      <c r="A197" s="48"/>
      <c r="B197" s="48"/>
      <c r="C197" s="49"/>
      <c r="D197" s="49"/>
      <c r="E197" s="49"/>
      <c r="F197" s="49"/>
      <c r="G197" s="49"/>
      <c r="H197" s="49"/>
      <c r="I197" s="49"/>
      <c r="J197" s="49"/>
    </row>
    <row r="198" spans="1:10">
      <c r="A198" s="48"/>
      <c r="B198" s="48"/>
      <c r="C198" s="49"/>
      <c r="D198" s="49"/>
      <c r="E198" s="49"/>
      <c r="F198" s="49"/>
      <c r="G198" s="49"/>
      <c r="H198" s="49"/>
      <c r="I198" s="49"/>
      <c r="J198" s="49"/>
    </row>
    <row r="199" spans="1:10">
      <c r="A199" s="48"/>
      <c r="B199" s="48"/>
      <c r="C199" s="49"/>
      <c r="D199" s="49"/>
      <c r="E199" s="49"/>
      <c r="F199" s="49"/>
      <c r="G199" s="49"/>
      <c r="H199" s="49"/>
      <c r="I199" s="49"/>
      <c r="J199" s="49"/>
    </row>
    <row r="200" spans="1:10">
      <c r="A200" s="48"/>
      <c r="B200" s="48"/>
      <c r="C200" s="49"/>
      <c r="D200" s="49"/>
      <c r="E200" s="49"/>
      <c r="F200" s="49"/>
      <c r="G200" s="49"/>
      <c r="H200" s="49"/>
      <c r="I200" s="49"/>
      <c r="J200" s="49"/>
    </row>
    <row r="201" spans="1:10">
      <c r="A201" s="48"/>
      <c r="B201" s="48"/>
      <c r="C201" s="49"/>
      <c r="D201" s="49"/>
      <c r="E201" s="49"/>
      <c r="F201" s="49"/>
      <c r="G201" s="49"/>
      <c r="H201" s="49"/>
      <c r="I201" s="49"/>
      <c r="J201" s="49"/>
    </row>
    <row r="202" spans="1:10">
      <c r="A202" s="48"/>
      <c r="B202" s="48"/>
      <c r="C202" s="49"/>
      <c r="D202" s="49"/>
      <c r="E202" s="49"/>
      <c r="F202" s="49"/>
      <c r="G202" s="49"/>
      <c r="H202" s="49"/>
      <c r="I202" s="49"/>
      <c r="J202" s="49"/>
    </row>
    <row r="203" spans="1:10">
      <c r="A203" s="48"/>
      <c r="B203" s="48"/>
      <c r="C203" s="49"/>
      <c r="D203" s="49"/>
      <c r="E203" s="49"/>
      <c r="F203" s="49"/>
      <c r="G203" s="49"/>
      <c r="H203" s="49"/>
      <c r="I203" s="49"/>
      <c r="J203" s="49"/>
    </row>
    <row r="204" spans="1:10">
      <c r="A204" s="48"/>
      <c r="B204" s="48"/>
      <c r="C204" s="49"/>
      <c r="D204" s="49"/>
      <c r="E204" s="49"/>
      <c r="F204" s="49"/>
      <c r="G204" s="49"/>
      <c r="H204" s="49"/>
      <c r="I204" s="49"/>
      <c r="J204" s="49"/>
    </row>
    <row r="205" spans="1:10">
      <c r="A205" s="48"/>
      <c r="B205" s="48"/>
      <c r="C205" s="49"/>
      <c r="D205" s="49"/>
      <c r="E205" s="49"/>
      <c r="F205" s="49"/>
      <c r="G205" s="49"/>
      <c r="H205" s="49"/>
      <c r="I205" s="49"/>
      <c r="J205" s="49"/>
    </row>
    <row r="206" spans="1:10">
      <c r="A206" s="48"/>
      <c r="B206" s="48"/>
      <c r="C206" s="49"/>
      <c r="D206" s="49"/>
      <c r="E206" s="49"/>
      <c r="F206" s="49"/>
      <c r="G206" s="49"/>
      <c r="H206" s="49"/>
      <c r="I206" s="49"/>
      <c r="J206" s="49"/>
    </row>
    <row r="207" spans="1:10">
      <c r="A207" s="48"/>
      <c r="B207" s="48"/>
      <c r="C207" s="49"/>
      <c r="D207" s="49"/>
      <c r="E207" s="49"/>
      <c r="F207" s="49"/>
      <c r="G207" s="49"/>
      <c r="H207" s="49"/>
      <c r="I207" s="49"/>
      <c r="J207" s="49"/>
    </row>
    <row r="208" spans="1:10">
      <c r="A208" s="48"/>
      <c r="B208" s="48"/>
      <c r="C208" s="49"/>
      <c r="D208" s="49"/>
      <c r="E208" s="49"/>
      <c r="F208" s="49"/>
      <c r="G208" s="49"/>
      <c r="H208" s="49"/>
      <c r="I208" s="49"/>
      <c r="J208" s="49"/>
    </row>
    <row r="209" spans="1:10">
      <c r="A209" s="48"/>
      <c r="B209" s="48"/>
      <c r="C209" s="49"/>
      <c r="D209" s="49"/>
      <c r="E209" s="49"/>
      <c r="F209" s="49"/>
      <c r="G209" s="49"/>
      <c r="H209" s="49"/>
      <c r="I209" s="49"/>
      <c r="J209" s="49"/>
    </row>
    <row r="210" spans="1:10">
      <c r="A210" s="48"/>
      <c r="B210" s="48"/>
      <c r="C210" s="49"/>
      <c r="D210" s="49"/>
      <c r="E210" s="49"/>
      <c r="F210" s="49"/>
      <c r="G210" s="49"/>
      <c r="H210" s="49"/>
      <c r="I210" s="49"/>
      <c r="J210" s="49"/>
    </row>
    <row r="211" spans="1:10">
      <c r="A211" s="48"/>
      <c r="B211" s="48"/>
      <c r="C211" s="49"/>
      <c r="D211" s="49"/>
      <c r="E211" s="49"/>
      <c r="F211" s="49"/>
      <c r="G211" s="49"/>
      <c r="H211" s="49"/>
      <c r="I211" s="49"/>
      <c r="J211" s="49"/>
    </row>
    <row r="212" spans="1:10">
      <c r="A212" s="48"/>
      <c r="B212" s="48"/>
      <c r="C212" s="49"/>
      <c r="D212" s="49"/>
      <c r="E212" s="49"/>
      <c r="F212" s="49"/>
      <c r="G212" s="49"/>
      <c r="H212" s="49"/>
      <c r="I212" s="49"/>
      <c r="J212" s="49"/>
    </row>
    <row r="213" spans="1:10">
      <c r="A213" s="48"/>
      <c r="B213" s="48"/>
      <c r="C213" s="49"/>
      <c r="D213" s="49"/>
      <c r="E213" s="49"/>
      <c r="F213" s="49"/>
      <c r="G213" s="49"/>
      <c r="H213" s="49"/>
      <c r="I213" s="49"/>
      <c r="J213" s="49"/>
    </row>
    <row r="214" spans="1:10">
      <c r="A214" s="48"/>
      <c r="B214" s="48"/>
      <c r="C214" s="49"/>
      <c r="D214" s="49"/>
      <c r="E214" s="49"/>
      <c r="F214" s="49"/>
      <c r="G214" s="49"/>
      <c r="H214" s="49"/>
      <c r="I214" s="49"/>
      <c r="J214" s="49"/>
    </row>
    <row r="215" spans="1:10">
      <c r="A215" s="48"/>
      <c r="B215" s="48"/>
      <c r="C215" s="49"/>
      <c r="D215" s="49"/>
      <c r="E215" s="49"/>
      <c r="F215" s="49"/>
      <c r="G215" s="49"/>
      <c r="H215" s="49"/>
      <c r="I215" s="49"/>
      <c r="J215" s="49"/>
    </row>
    <row r="216" spans="1:10">
      <c r="A216" s="48"/>
      <c r="B216" s="48"/>
      <c r="C216" s="49"/>
      <c r="D216" s="49"/>
      <c r="E216" s="49"/>
      <c r="F216" s="49"/>
      <c r="G216" s="49"/>
      <c r="H216" s="49"/>
      <c r="I216" s="49"/>
      <c r="J216" s="49"/>
    </row>
    <row r="217" spans="1:10">
      <c r="A217" s="48"/>
      <c r="B217" s="48"/>
      <c r="C217" s="49"/>
      <c r="D217" s="49"/>
      <c r="E217" s="49"/>
      <c r="F217" s="49"/>
      <c r="G217" s="49"/>
      <c r="H217" s="49"/>
      <c r="I217" s="49"/>
      <c r="J217" s="49"/>
    </row>
    <row r="218" spans="1:10">
      <c r="A218" s="48"/>
      <c r="B218" s="48"/>
      <c r="C218" s="49"/>
      <c r="D218" s="49"/>
      <c r="E218" s="49"/>
      <c r="F218" s="49"/>
      <c r="G218" s="49"/>
      <c r="H218" s="49"/>
      <c r="I218" s="49"/>
      <c r="J218" s="49"/>
    </row>
    <row r="219" spans="1:10">
      <c r="A219" s="48"/>
      <c r="B219" s="48"/>
      <c r="C219" s="49"/>
      <c r="D219" s="49"/>
      <c r="E219" s="49"/>
      <c r="F219" s="49"/>
      <c r="G219" s="49"/>
      <c r="H219" s="49"/>
      <c r="I219" s="49"/>
      <c r="J219" s="49"/>
    </row>
    <row r="220" spans="1:10">
      <c r="A220" s="48"/>
      <c r="B220" s="48"/>
      <c r="C220" s="49"/>
      <c r="D220" s="49"/>
      <c r="E220" s="49"/>
      <c r="F220" s="49"/>
      <c r="G220" s="49"/>
      <c r="H220" s="49"/>
      <c r="I220" s="49"/>
      <c r="J220" s="49"/>
    </row>
    <row r="221" spans="1:10">
      <c r="A221" s="48"/>
      <c r="B221" s="48"/>
      <c r="C221" s="49"/>
      <c r="D221" s="49"/>
      <c r="E221" s="49"/>
      <c r="F221" s="49"/>
      <c r="G221" s="49"/>
      <c r="H221" s="49"/>
      <c r="I221" s="49"/>
      <c r="J221" s="49"/>
    </row>
    <row r="222" spans="1:10">
      <c r="A222" s="48"/>
      <c r="B222" s="48"/>
      <c r="C222" s="49"/>
      <c r="D222" s="49"/>
      <c r="E222" s="49"/>
      <c r="F222" s="49"/>
      <c r="G222" s="49"/>
      <c r="H222" s="49"/>
      <c r="I222" s="49"/>
      <c r="J222" s="49"/>
    </row>
    <row r="223" spans="1:10">
      <c r="A223" s="48"/>
      <c r="B223" s="48"/>
      <c r="C223" s="49"/>
      <c r="D223" s="49"/>
      <c r="E223" s="49"/>
      <c r="F223" s="49"/>
      <c r="G223" s="49"/>
      <c r="H223" s="49"/>
      <c r="I223" s="49"/>
      <c r="J223" s="49"/>
    </row>
    <row r="224" spans="1:10">
      <c r="A224" s="48"/>
      <c r="B224" s="48"/>
      <c r="C224" s="49"/>
      <c r="D224" s="49"/>
      <c r="E224" s="49"/>
      <c r="F224" s="49"/>
      <c r="G224" s="49"/>
      <c r="H224" s="49"/>
      <c r="I224" s="49"/>
      <c r="J224" s="49"/>
    </row>
    <row r="225" spans="1:10">
      <c r="A225" s="48"/>
      <c r="B225" s="48"/>
      <c r="C225" s="49"/>
      <c r="D225" s="49"/>
      <c r="E225" s="49"/>
      <c r="F225" s="49"/>
      <c r="G225" s="49"/>
      <c r="H225" s="49"/>
      <c r="I225" s="49"/>
      <c r="J225" s="49"/>
    </row>
    <row r="226" spans="1:10">
      <c r="A226" s="48"/>
      <c r="B226" s="48"/>
      <c r="C226" s="49"/>
      <c r="D226" s="49"/>
      <c r="E226" s="49"/>
      <c r="F226" s="49"/>
      <c r="G226" s="49"/>
      <c r="H226" s="49"/>
      <c r="I226" s="49"/>
      <c r="J226" s="49"/>
    </row>
    <row r="227" spans="1:10">
      <c r="A227" s="48"/>
      <c r="B227" s="48"/>
      <c r="C227" s="49"/>
      <c r="D227" s="49"/>
      <c r="E227" s="49"/>
      <c r="F227" s="49"/>
      <c r="G227" s="49"/>
      <c r="H227" s="49"/>
      <c r="I227" s="49"/>
      <c r="J227" s="49"/>
    </row>
    <row r="228" spans="1:10">
      <c r="A228" s="48"/>
      <c r="B228" s="48"/>
      <c r="C228" s="49"/>
      <c r="D228" s="49"/>
      <c r="E228" s="49"/>
      <c r="F228" s="49"/>
      <c r="G228" s="49"/>
      <c r="H228" s="49"/>
      <c r="I228" s="49"/>
      <c r="J228" s="49"/>
    </row>
    <row r="229" spans="1:10">
      <c r="A229" s="48"/>
      <c r="B229" s="48"/>
      <c r="C229" s="49"/>
      <c r="D229" s="49"/>
      <c r="E229" s="49"/>
      <c r="F229" s="49"/>
      <c r="G229" s="49"/>
      <c r="H229" s="49"/>
      <c r="I229" s="49"/>
      <c r="J229" s="49"/>
    </row>
    <row r="230" spans="1:10">
      <c r="A230" s="48"/>
      <c r="B230" s="48"/>
      <c r="C230" s="49"/>
      <c r="D230" s="49"/>
      <c r="E230" s="49"/>
      <c r="F230" s="49"/>
      <c r="G230" s="49"/>
      <c r="H230" s="49"/>
      <c r="I230" s="49"/>
      <c r="J230" s="49"/>
    </row>
    <row r="231" spans="1:10">
      <c r="A231" s="48"/>
      <c r="B231" s="48"/>
      <c r="C231" s="49"/>
      <c r="D231" s="49"/>
      <c r="E231" s="49"/>
      <c r="F231" s="49"/>
      <c r="G231" s="49"/>
      <c r="H231" s="49"/>
      <c r="I231" s="49"/>
      <c r="J231" s="49"/>
    </row>
    <row r="232" spans="1:10">
      <c r="A232" s="48"/>
      <c r="B232" s="48"/>
      <c r="C232" s="49"/>
      <c r="D232" s="49"/>
      <c r="E232" s="49"/>
      <c r="F232" s="49"/>
      <c r="G232" s="49"/>
      <c r="H232" s="49"/>
      <c r="I232" s="49"/>
      <c r="J232" s="49"/>
    </row>
    <row r="233" spans="1:10">
      <c r="A233" s="48"/>
      <c r="B233" s="48"/>
      <c r="C233" s="49"/>
      <c r="D233" s="49"/>
      <c r="E233" s="49"/>
      <c r="F233" s="49"/>
      <c r="G233" s="49"/>
      <c r="H233" s="49"/>
      <c r="I233" s="49"/>
      <c r="J233" s="49"/>
    </row>
    <row r="234" spans="1:10">
      <c r="A234" s="48"/>
      <c r="B234" s="48"/>
      <c r="C234" s="49"/>
      <c r="D234" s="49"/>
      <c r="E234" s="49"/>
      <c r="F234" s="49"/>
      <c r="G234" s="49"/>
      <c r="H234" s="49"/>
      <c r="I234" s="49"/>
      <c r="J234" s="49"/>
    </row>
    <row r="235" spans="1:10">
      <c r="A235" s="48"/>
      <c r="B235" s="48"/>
      <c r="C235" s="49"/>
      <c r="D235" s="49"/>
      <c r="E235" s="49"/>
      <c r="F235" s="49"/>
      <c r="G235" s="49"/>
      <c r="H235" s="49"/>
      <c r="I235" s="49"/>
      <c r="J235" s="49"/>
    </row>
    <row r="236" spans="1:10">
      <c r="A236" s="48"/>
      <c r="B236" s="48"/>
      <c r="C236" s="49"/>
      <c r="D236" s="49"/>
      <c r="E236" s="49"/>
      <c r="F236" s="49"/>
      <c r="G236" s="49"/>
      <c r="H236" s="49"/>
      <c r="I236" s="49"/>
      <c r="J236" s="49"/>
    </row>
    <row r="237" spans="1:10">
      <c r="A237" s="48"/>
      <c r="B237" s="48"/>
      <c r="C237" s="49"/>
      <c r="D237" s="49"/>
      <c r="E237" s="49"/>
      <c r="F237" s="49"/>
      <c r="G237" s="49"/>
      <c r="H237" s="49"/>
      <c r="I237" s="49"/>
      <c r="J237" s="49"/>
    </row>
    <row r="238" spans="1:10">
      <c r="A238" s="48"/>
      <c r="B238" s="48"/>
      <c r="C238" s="49"/>
      <c r="D238" s="49"/>
      <c r="E238" s="49"/>
      <c r="F238" s="49"/>
      <c r="G238" s="49"/>
      <c r="H238" s="49"/>
      <c r="I238" s="49"/>
      <c r="J238" s="49"/>
    </row>
    <row r="239" spans="1:10">
      <c r="A239" s="48"/>
      <c r="B239" s="48"/>
      <c r="C239" s="49"/>
      <c r="D239" s="49"/>
      <c r="E239" s="49"/>
      <c r="F239" s="49"/>
      <c r="G239" s="49"/>
      <c r="H239" s="49"/>
      <c r="I239" s="49"/>
      <c r="J239" s="49"/>
    </row>
    <row r="240" spans="1:10">
      <c r="A240" s="48"/>
      <c r="B240" s="48"/>
      <c r="C240" s="49"/>
      <c r="D240" s="49"/>
      <c r="E240" s="49"/>
      <c r="F240" s="49"/>
      <c r="G240" s="49"/>
      <c r="H240" s="49"/>
      <c r="I240" s="49"/>
      <c r="J240" s="49"/>
    </row>
    <row r="241" spans="1:10">
      <c r="A241" s="48"/>
      <c r="B241" s="48"/>
      <c r="C241" s="49"/>
      <c r="D241" s="49"/>
      <c r="E241" s="49"/>
      <c r="F241" s="49"/>
      <c r="G241" s="49"/>
      <c r="H241" s="49"/>
      <c r="I241" s="49"/>
      <c r="J241" s="49"/>
    </row>
    <row r="242" spans="1:10">
      <c r="A242" s="48"/>
      <c r="B242" s="48"/>
      <c r="C242" s="49"/>
      <c r="D242" s="49"/>
      <c r="E242" s="49"/>
      <c r="F242" s="49"/>
      <c r="G242" s="49"/>
      <c r="H242" s="49"/>
      <c r="I242" s="49"/>
      <c r="J242" s="49"/>
    </row>
    <row r="243" spans="1:10">
      <c r="A243" s="48"/>
      <c r="B243" s="48"/>
      <c r="C243" s="49"/>
      <c r="D243" s="49"/>
      <c r="E243" s="49"/>
      <c r="F243" s="49"/>
      <c r="G243" s="49"/>
      <c r="H243" s="49"/>
      <c r="I243" s="49"/>
      <c r="J243" s="49"/>
    </row>
    <row r="244" spans="1:10">
      <c r="A244" s="48"/>
      <c r="B244" s="48"/>
      <c r="C244" s="49"/>
      <c r="D244" s="49"/>
      <c r="E244" s="49"/>
      <c r="F244" s="49"/>
      <c r="G244" s="49"/>
      <c r="H244" s="49"/>
      <c r="I244" s="49"/>
      <c r="J244" s="49"/>
    </row>
    <row r="245" spans="1:10">
      <c r="A245" s="48"/>
      <c r="B245" s="48"/>
      <c r="C245" s="49"/>
      <c r="D245" s="49"/>
      <c r="E245" s="49"/>
      <c r="F245" s="49"/>
      <c r="G245" s="49"/>
      <c r="H245" s="49"/>
      <c r="I245" s="49"/>
      <c r="J245" s="49"/>
    </row>
    <row r="246" spans="1:10">
      <c r="A246" s="48"/>
      <c r="B246" s="48"/>
      <c r="C246" s="49"/>
      <c r="D246" s="49"/>
      <c r="E246" s="49"/>
      <c r="F246" s="49"/>
      <c r="G246" s="49"/>
      <c r="H246" s="49"/>
      <c r="I246" s="49"/>
      <c r="J246" s="49"/>
    </row>
    <row r="247" spans="1:10">
      <c r="A247" s="48"/>
      <c r="B247" s="48"/>
      <c r="C247" s="49"/>
      <c r="D247" s="49"/>
      <c r="E247" s="49"/>
      <c r="F247" s="49"/>
      <c r="G247" s="49"/>
      <c r="H247" s="49"/>
      <c r="I247" s="49"/>
      <c r="J247" s="49"/>
    </row>
    <row r="248" spans="1:10">
      <c r="A248" s="48"/>
      <c r="B248" s="48"/>
      <c r="C248" s="49"/>
      <c r="D248" s="49"/>
      <c r="E248" s="49"/>
      <c r="F248" s="49"/>
      <c r="G248" s="49"/>
      <c r="H248" s="49"/>
      <c r="I248" s="49"/>
      <c r="J248" s="49"/>
    </row>
    <row r="249" spans="1:10">
      <c r="A249" s="48"/>
      <c r="B249" s="48"/>
      <c r="C249" s="49"/>
      <c r="D249" s="49"/>
      <c r="E249" s="49"/>
      <c r="F249" s="49"/>
      <c r="G249" s="49"/>
      <c r="H249" s="49"/>
      <c r="I249" s="49"/>
      <c r="J249" s="49"/>
    </row>
    <row r="250" spans="1:10">
      <c r="A250" s="48"/>
      <c r="B250" s="48"/>
      <c r="C250" s="49"/>
      <c r="D250" s="49"/>
      <c r="E250" s="49"/>
      <c r="F250" s="49"/>
      <c r="G250" s="49"/>
      <c r="H250" s="49"/>
      <c r="I250" s="49"/>
      <c r="J250" s="49"/>
    </row>
    <row r="251" spans="1:10">
      <c r="A251" s="48"/>
      <c r="B251" s="48"/>
      <c r="C251" s="49"/>
      <c r="D251" s="49"/>
      <c r="E251" s="49"/>
      <c r="F251" s="49"/>
      <c r="G251" s="49"/>
      <c r="H251" s="49"/>
      <c r="I251" s="49"/>
      <c r="J251" s="49"/>
    </row>
    <row r="252" spans="1:10">
      <c r="A252" s="48"/>
      <c r="B252" s="48"/>
      <c r="C252" s="49"/>
      <c r="D252" s="49"/>
      <c r="E252" s="49"/>
      <c r="F252" s="49"/>
      <c r="G252" s="49"/>
      <c r="H252" s="49"/>
      <c r="I252" s="49"/>
      <c r="J252" s="49"/>
    </row>
    <row r="253" spans="1:10">
      <c r="A253" s="48"/>
      <c r="B253" s="48"/>
      <c r="C253" s="49"/>
      <c r="D253" s="49"/>
      <c r="E253" s="49"/>
      <c r="F253" s="49"/>
      <c r="G253" s="49"/>
      <c r="H253" s="49"/>
      <c r="I253" s="49"/>
      <c r="J253" s="49"/>
    </row>
    <row r="254" spans="1:10">
      <c r="A254" s="48"/>
      <c r="B254" s="48"/>
      <c r="C254" s="49"/>
      <c r="D254" s="49"/>
      <c r="E254" s="49"/>
      <c r="F254" s="49"/>
      <c r="G254" s="49"/>
      <c r="H254" s="49"/>
      <c r="I254" s="49"/>
      <c r="J254" s="49"/>
    </row>
    <row r="255" spans="1:10">
      <c r="A255" s="48"/>
      <c r="B255" s="48"/>
      <c r="C255" s="49"/>
      <c r="D255" s="49"/>
      <c r="E255" s="49"/>
      <c r="F255" s="49"/>
      <c r="G255" s="49"/>
      <c r="H255" s="49"/>
      <c r="I255" s="49"/>
      <c r="J255" s="49"/>
    </row>
    <row r="256" spans="1:10">
      <c r="A256" s="48"/>
      <c r="B256" s="48"/>
      <c r="C256" s="49"/>
      <c r="D256" s="49"/>
      <c r="E256" s="49"/>
      <c r="F256" s="49"/>
      <c r="G256" s="49"/>
      <c r="H256" s="49"/>
      <c r="I256" s="49"/>
      <c r="J256" s="49"/>
    </row>
    <row r="257" spans="1:10">
      <c r="A257" s="48"/>
      <c r="B257" s="48"/>
      <c r="C257" s="49"/>
      <c r="D257" s="49"/>
      <c r="E257" s="49"/>
      <c r="F257" s="49"/>
      <c r="G257" s="49"/>
      <c r="H257" s="49"/>
      <c r="I257" s="49"/>
      <c r="J257" s="49"/>
    </row>
    <row r="258" spans="1:10">
      <c r="A258" s="48"/>
      <c r="B258" s="48"/>
      <c r="C258" s="49"/>
      <c r="D258" s="49"/>
      <c r="E258" s="49"/>
      <c r="F258" s="49"/>
      <c r="G258" s="49"/>
      <c r="H258" s="49"/>
      <c r="I258" s="49"/>
      <c r="J258" s="49"/>
    </row>
    <row r="259" spans="1:10">
      <c r="A259" s="48"/>
      <c r="B259" s="48"/>
      <c r="C259" s="49"/>
      <c r="D259" s="49"/>
      <c r="E259" s="49"/>
      <c r="F259" s="49"/>
      <c r="G259" s="49"/>
      <c r="H259" s="49"/>
      <c r="I259" s="49"/>
      <c r="J259" s="49"/>
    </row>
    <row r="260" spans="1:10">
      <c r="A260" s="48"/>
      <c r="B260" s="48"/>
      <c r="C260" s="49"/>
      <c r="D260" s="49"/>
      <c r="E260" s="49"/>
      <c r="F260" s="49"/>
      <c r="G260" s="49"/>
      <c r="H260" s="49"/>
      <c r="I260" s="49"/>
      <c r="J260" s="49"/>
    </row>
    <row r="261" spans="1:10">
      <c r="A261" s="48"/>
      <c r="B261" s="48"/>
      <c r="C261" s="49"/>
      <c r="D261" s="49"/>
      <c r="E261" s="49"/>
      <c r="F261" s="49"/>
      <c r="G261" s="49"/>
      <c r="H261" s="49"/>
      <c r="I261" s="49"/>
      <c r="J261" s="49"/>
    </row>
    <row r="262" spans="1:10">
      <c r="A262" s="48"/>
      <c r="B262" s="48"/>
      <c r="C262" s="49"/>
      <c r="D262" s="49"/>
      <c r="E262" s="49"/>
      <c r="F262" s="49"/>
      <c r="G262" s="49"/>
      <c r="H262" s="49"/>
      <c r="I262" s="49"/>
      <c r="J262" s="49"/>
    </row>
    <row r="263" spans="1:10">
      <c r="A263" s="48"/>
      <c r="B263" s="48"/>
      <c r="C263" s="49"/>
      <c r="D263" s="49"/>
      <c r="E263" s="49"/>
      <c r="F263" s="49"/>
      <c r="G263" s="49"/>
      <c r="H263" s="49"/>
      <c r="I263" s="49"/>
      <c r="J263" s="49"/>
    </row>
    <row r="264" spans="1:10">
      <c r="A264" s="48"/>
      <c r="B264" s="48"/>
      <c r="C264" s="49"/>
      <c r="D264" s="49"/>
      <c r="E264" s="49"/>
      <c r="F264" s="49"/>
      <c r="G264" s="49"/>
      <c r="H264" s="49"/>
      <c r="I264" s="49"/>
      <c r="J264" s="49"/>
    </row>
    <row r="265" spans="1:10">
      <c r="A265" s="48"/>
      <c r="B265" s="48"/>
      <c r="C265" s="49"/>
      <c r="D265" s="49"/>
      <c r="E265" s="49"/>
      <c r="F265" s="49"/>
      <c r="G265" s="49"/>
      <c r="H265" s="49"/>
      <c r="I265" s="49"/>
      <c r="J265" s="49"/>
    </row>
    <row r="266" spans="1:10">
      <c r="A266" s="48"/>
      <c r="B266" s="48"/>
      <c r="C266" s="49"/>
      <c r="D266" s="49"/>
      <c r="E266" s="49"/>
      <c r="F266" s="49"/>
      <c r="G266" s="49"/>
      <c r="H266" s="49"/>
      <c r="I266" s="49"/>
      <c r="J266" s="49"/>
    </row>
    <row r="267" spans="1:10">
      <c r="A267" s="48"/>
      <c r="B267" s="48"/>
      <c r="C267" s="49"/>
      <c r="D267" s="49"/>
      <c r="E267" s="49"/>
      <c r="F267" s="49"/>
      <c r="G267" s="49"/>
      <c r="H267" s="49"/>
      <c r="I267" s="49"/>
      <c r="J267" s="49"/>
    </row>
    <row r="268" spans="1:10">
      <c r="A268" s="48"/>
      <c r="B268" s="48"/>
      <c r="C268" s="49"/>
      <c r="D268" s="49"/>
      <c r="E268" s="49"/>
      <c r="F268" s="49"/>
      <c r="G268" s="49"/>
      <c r="H268" s="49"/>
      <c r="I268" s="49"/>
      <c r="J268" s="49"/>
    </row>
    <row r="269" spans="1:10">
      <c r="A269" s="48"/>
      <c r="B269" s="48"/>
      <c r="C269" s="49"/>
      <c r="D269" s="49"/>
      <c r="E269" s="49"/>
      <c r="F269" s="49"/>
      <c r="G269" s="49"/>
      <c r="H269" s="49"/>
      <c r="I269" s="49"/>
      <c r="J269" s="49"/>
    </row>
    <row r="270" spans="1:10">
      <c r="A270" s="48"/>
      <c r="B270" s="48"/>
      <c r="C270" s="49"/>
      <c r="D270" s="49"/>
      <c r="E270" s="49"/>
      <c r="F270" s="49"/>
      <c r="G270" s="49"/>
      <c r="H270" s="49"/>
      <c r="I270" s="49"/>
      <c r="J270" s="49"/>
    </row>
    <row r="271" spans="1:10">
      <c r="A271" s="48"/>
      <c r="B271" s="48"/>
      <c r="C271" s="49"/>
      <c r="D271" s="49"/>
      <c r="E271" s="49"/>
      <c r="F271" s="49"/>
      <c r="G271" s="49"/>
      <c r="H271" s="49"/>
      <c r="I271" s="49"/>
      <c r="J271" s="49"/>
    </row>
    <row r="272" spans="1:10">
      <c r="A272" s="48"/>
      <c r="B272" s="48"/>
      <c r="C272" s="49"/>
      <c r="D272" s="49"/>
      <c r="E272" s="49"/>
      <c r="F272" s="49"/>
      <c r="G272" s="49"/>
      <c r="H272" s="49"/>
      <c r="I272" s="49"/>
      <c r="J272" s="49"/>
    </row>
    <row r="273" spans="1:10">
      <c r="A273" s="48"/>
      <c r="B273" s="48"/>
      <c r="C273" s="49"/>
      <c r="D273" s="49"/>
      <c r="E273" s="49"/>
      <c r="F273" s="49"/>
      <c r="G273" s="49"/>
      <c r="H273" s="49"/>
      <c r="I273" s="49"/>
      <c r="J273" s="49"/>
    </row>
    <row r="274" spans="1:10">
      <c r="A274" s="48"/>
      <c r="B274" s="48"/>
      <c r="C274" s="49"/>
      <c r="D274" s="49"/>
      <c r="E274" s="49"/>
      <c r="F274" s="49"/>
      <c r="G274" s="49"/>
      <c r="H274" s="49"/>
      <c r="I274" s="49"/>
      <c r="J274" s="49"/>
    </row>
    <row r="275" spans="1:10">
      <c r="A275" s="48"/>
      <c r="B275" s="48"/>
      <c r="C275" s="49"/>
      <c r="D275" s="49"/>
      <c r="E275" s="49"/>
      <c r="F275" s="49"/>
      <c r="G275" s="49"/>
      <c r="H275" s="49"/>
      <c r="I275" s="49"/>
      <c r="J275" s="49"/>
    </row>
    <row r="276" spans="1:10">
      <c r="A276" s="50"/>
      <c r="B276" s="50"/>
      <c r="C276" s="49"/>
      <c r="D276" s="49"/>
      <c r="E276" s="49"/>
      <c r="F276" s="49"/>
      <c r="G276" s="49"/>
      <c r="H276" s="49"/>
      <c r="I276" s="49"/>
      <c r="J276" s="49"/>
    </row>
    <row r="277" spans="1:10">
      <c r="A277" s="48"/>
      <c r="B277" s="48"/>
      <c r="C277" s="49"/>
      <c r="D277" s="49"/>
      <c r="E277" s="49"/>
      <c r="F277" s="49"/>
      <c r="G277" s="49"/>
      <c r="H277" s="49"/>
      <c r="I277" s="49"/>
      <c r="J277" s="49"/>
    </row>
    <row r="278" spans="1:10">
      <c r="A278" s="48"/>
      <c r="B278" s="48"/>
      <c r="C278" s="49"/>
      <c r="D278" s="49"/>
      <c r="E278" s="49"/>
      <c r="F278" s="49"/>
      <c r="G278" s="49"/>
      <c r="H278" s="49"/>
      <c r="I278" s="49"/>
      <c r="J278" s="49"/>
    </row>
    <row r="279" spans="1:10">
      <c r="A279" s="48"/>
      <c r="B279" s="48"/>
      <c r="C279" s="49"/>
      <c r="D279" s="49"/>
      <c r="E279" s="49"/>
      <c r="F279" s="49"/>
      <c r="G279" s="49"/>
      <c r="H279" s="49"/>
      <c r="I279" s="49"/>
      <c r="J279" s="49"/>
    </row>
    <row r="280" spans="1:10">
      <c r="A280" s="48"/>
      <c r="B280" s="48"/>
      <c r="C280" s="49"/>
      <c r="D280" s="49"/>
      <c r="E280" s="49"/>
      <c r="F280" s="49"/>
      <c r="G280" s="49"/>
      <c r="H280" s="49"/>
      <c r="I280" s="49"/>
      <c r="J280" s="49"/>
    </row>
    <row r="281" spans="1:10">
      <c r="A281" s="48"/>
      <c r="B281" s="48"/>
      <c r="C281" s="49"/>
      <c r="D281" s="49"/>
      <c r="E281" s="49"/>
      <c r="F281" s="49"/>
      <c r="G281" s="49"/>
      <c r="H281" s="49"/>
      <c r="I281" s="49"/>
      <c r="J281" s="49"/>
    </row>
    <row r="282" spans="1:10">
      <c r="A282" s="48"/>
      <c r="B282" s="48"/>
      <c r="C282" s="49"/>
      <c r="D282" s="49"/>
      <c r="E282" s="49"/>
      <c r="F282" s="49"/>
      <c r="G282" s="49"/>
      <c r="H282" s="49"/>
      <c r="I282" s="49"/>
      <c r="J282" s="49"/>
    </row>
    <row r="283" spans="1:10">
      <c r="A283" s="48"/>
      <c r="B283" s="48"/>
      <c r="C283" s="49"/>
      <c r="D283" s="49"/>
      <c r="E283" s="49"/>
      <c r="F283" s="49"/>
      <c r="G283" s="49"/>
      <c r="H283" s="49"/>
      <c r="I283" s="49"/>
      <c r="J283" s="49"/>
    </row>
    <row r="284" spans="1:10">
      <c r="A284" s="48"/>
      <c r="B284" s="48"/>
      <c r="C284" s="49"/>
      <c r="D284" s="49"/>
      <c r="E284" s="49"/>
      <c r="F284" s="49"/>
      <c r="G284" s="49"/>
      <c r="H284" s="49"/>
      <c r="I284" s="49"/>
      <c r="J284" s="49"/>
    </row>
    <row r="285" spans="1:10">
      <c r="A285" s="48"/>
      <c r="B285" s="48"/>
      <c r="C285" s="49"/>
      <c r="D285" s="49"/>
      <c r="E285" s="49"/>
      <c r="F285" s="49"/>
      <c r="G285" s="49"/>
      <c r="H285" s="49"/>
      <c r="I285" s="49"/>
      <c r="J285" s="49"/>
    </row>
    <row r="286" spans="1:10">
      <c r="A286" s="48"/>
      <c r="B286" s="48"/>
      <c r="C286" s="49"/>
      <c r="D286" s="49"/>
      <c r="E286" s="49"/>
      <c r="F286" s="49"/>
      <c r="G286" s="49"/>
      <c r="H286" s="49"/>
      <c r="I286" s="49"/>
      <c r="J286" s="49"/>
    </row>
    <row r="287" spans="1:10">
      <c r="A287" s="48"/>
      <c r="B287" s="48"/>
      <c r="C287" s="49"/>
      <c r="D287" s="49"/>
      <c r="E287" s="49"/>
      <c r="F287" s="49"/>
      <c r="G287" s="49"/>
      <c r="H287" s="49"/>
      <c r="I287" s="49"/>
      <c r="J287" s="49"/>
    </row>
    <row r="288" spans="1:10">
      <c r="A288" s="48"/>
      <c r="B288" s="48"/>
      <c r="C288" s="49"/>
      <c r="D288" s="49"/>
      <c r="E288" s="49"/>
      <c r="F288" s="49"/>
      <c r="G288" s="49"/>
      <c r="H288" s="49"/>
      <c r="I288" s="49"/>
      <c r="J288" s="49"/>
    </row>
    <row r="289" spans="1:10">
      <c r="A289" s="48"/>
      <c r="B289" s="48"/>
      <c r="C289" s="49"/>
      <c r="D289" s="49"/>
      <c r="E289" s="49"/>
      <c r="F289" s="49"/>
      <c r="G289" s="49"/>
      <c r="H289" s="49"/>
      <c r="I289" s="49"/>
      <c r="J289" s="49"/>
    </row>
    <row r="290" spans="1:10">
      <c r="A290" s="48"/>
      <c r="B290" s="48"/>
      <c r="C290" s="49"/>
      <c r="D290" s="49"/>
      <c r="E290" s="49"/>
      <c r="F290" s="49"/>
      <c r="G290" s="49"/>
      <c r="H290" s="49"/>
      <c r="I290" s="49"/>
      <c r="J290" s="49"/>
    </row>
    <row r="291" spans="1:10">
      <c r="A291" s="48"/>
      <c r="B291" s="48"/>
      <c r="C291" s="49"/>
      <c r="D291" s="49"/>
      <c r="E291" s="49"/>
      <c r="F291" s="49"/>
      <c r="G291" s="49"/>
      <c r="H291" s="49"/>
      <c r="I291" s="49"/>
      <c r="J291" s="49"/>
    </row>
    <row r="292" spans="1:10">
      <c r="A292" s="48"/>
      <c r="B292" s="48"/>
      <c r="C292" s="49"/>
      <c r="D292" s="49"/>
      <c r="E292" s="49"/>
      <c r="F292" s="49"/>
      <c r="G292" s="49"/>
      <c r="H292" s="49"/>
      <c r="I292" s="49"/>
      <c r="J292" s="49"/>
    </row>
    <row r="293" spans="1:10">
      <c r="A293" s="48"/>
      <c r="B293" s="48"/>
      <c r="C293" s="49"/>
      <c r="D293" s="49"/>
      <c r="E293" s="49"/>
      <c r="F293" s="49"/>
      <c r="G293" s="49"/>
      <c r="H293" s="49"/>
      <c r="I293" s="49"/>
      <c r="J293" s="49"/>
    </row>
    <row r="294" spans="1:10">
      <c r="A294" s="48"/>
      <c r="B294" s="48"/>
      <c r="C294" s="49"/>
      <c r="D294" s="49"/>
      <c r="E294" s="49"/>
      <c r="F294" s="49"/>
      <c r="G294" s="49"/>
      <c r="H294" s="49"/>
      <c r="I294" s="49"/>
      <c r="J294" s="49"/>
    </row>
    <row r="295" spans="1:10">
      <c r="A295" s="48"/>
      <c r="B295" s="48"/>
      <c r="C295" s="49"/>
      <c r="D295" s="49"/>
      <c r="E295" s="49"/>
      <c r="F295" s="49"/>
      <c r="G295" s="49"/>
      <c r="H295" s="49"/>
      <c r="I295" s="49"/>
      <c r="J295" s="49"/>
    </row>
    <row r="296" spans="1:10">
      <c r="A296" s="48"/>
      <c r="B296" s="48"/>
      <c r="C296" s="49"/>
      <c r="D296" s="49"/>
      <c r="E296" s="49"/>
      <c r="F296" s="49"/>
      <c r="G296" s="49"/>
      <c r="H296" s="49"/>
      <c r="I296" s="49"/>
      <c r="J296" s="49"/>
    </row>
    <row r="297" spans="1:10">
      <c r="A297" s="48"/>
      <c r="B297" s="48"/>
      <c r="C297" s="49"/>
      <c r="D297" s="49"/>
      <c r="E297" s="49"/>
      <c r="F297" s="49"/>
      <c r="G297" s="49"/>
      <c r="H297" s="49"/>
      <c r="I297" s="49"/>
      <c r="J297" s="49"/>
    </row>
    <row r="298" spans="1:10">
      <c r="A298" s="48"/>
      <c r="B298" s="48"/>
      <c r="C298" s="49"/>
      <c r="D298" s="49"/>
      <c r="E298" s="49"/>
      <c r="F298" s="49"/>
      <c r="G298" s="49"/>
      <c r="H298" s="49"/>
      <c r="I298" s="49"/>
      <c r="J298" s="49"/>
    </row>
    <row r="299" spans="1:10">
      <c r="A299" s="48"/>
      <c r="B299" s="48"/>
      <c r="C299" s="49"/>
      <c r="D299" s="49"/>
      <c r="E299" s="49"/>
      <c r="F299" s="49"/>
      <c r="G299" s="49"/>
      <c r="H299" s="49"/>
      <c r="I299" s="49"/>
      <c r="J299" s="49"/>
    </row>
    <row r="300" spans="1:10">
      <c r="A300" s="48"/>
      <c r="B300" s="48"/>
      <c r="C300" s="49"/>
      <c r="D300" s="49"/>
      <c r="E300" s="49"/>
      <c r="F300" s="49"/>
      <c r="G300" s="49"/>
      <c r="H300" s="49"/>
      <c r="I300" s="49"/>
      <c r="J300" s="49"/>
    </row>
    <row r="301" spans="1:10">
      <c r="A301" s="48"/>
      <c r="B301" s="48"/>
      <c r="C301" s="49"/>
      <c r="D301" s="49"/>
      <c r="E301" s="49"/>
      <c r="F301" s="49"/>
      <c r="G301" s="49"/>
      <c r="H301" s="49"/>
      <c r="I301" s="49"/>
      <c r="J301" s="49"/>
    </row>
    <row r="302" spans="1:10">
      <c r="A302" s="48"/>
      <c r="B302" s="48"/>
      <c r="C302" s="49"/>
      <c r="D302" s="49"/>
      <c r="E302" s="49"/>
      <c r="F302" s="49"/>
      <c r="G302" s="49"/>
      <c r="H302" s="49"/>
      <c r="I302" s="49"/>
      <c r="J302" s="49"/>
    </row>
    <row r="303" spans="1:10">
      <c r="A303" s="48"/>
      <c r="B303" s="48"/>
      <c r="C303" s="49"/>
      <c r="D303" s="49"/>
      <c r="E303" s="49"/>
      <c r="F303" s="49"/>
      <c r="G303" s="49"/>
      <c r="H303" s="49"/>
      <c r="I303" s="49"/>
      <c r="J303" s="49"/>
    </row>
    <row r="304" spans="1:10">
      <c r="A304" s="48"/>
      <c r="B304" s="48"/>
      <c r="C304" s="49"/>
      <c r="D304" s="49"/>
      <c r="E304" s="49"/>
      <c r="F304" s="49"/>
      <c r="G304" s="49"/>
      <c r="H304" s="49"/>
      <c r="I304" s="49"/>
      <c r="J304" s="49"/>
    </row>
    <row r="305" spans="1:10">
      <c r="A305" s="48"/>
      <c r="B305" s="48"/>
      <c r="C305" s="49"/>
      <c r="D305" s="49"/>
      <c r="E305" s="49"/>
      <c r="F305" s="49"/>
      <c r="G305" s="49"/>
      <c r="H305" s="49"/>
      <c r="I305" s="49"/>
      <c r="J305" s="49"/>
    </row>
    <row r="306" spans="1:10">
      <c r="A306" s="48"/>
      <c r="B306" s="48"/>
      <c r="C306" s="49"/>
      <c r="D306" s="49"/>
      <c r="E306" s="49"/>
      <c r="F306" s="49"/>
      <c r="G306" s="49"/>
      <c r="H306" s="49"/>
      <c r="I306" s="49"/>
      <c r="J306" s="49"/>
    </row>
    <row r="307" spans="1:10">
      <c r="A307" s="48"/>
      <c r="B307" s="48"/>
      <c r="C307" s="49"/>
      <c r="D307" s="49"/>
      <c r="E307" s="49"/>
      <c r="F307" s="49"/>
      <c r="G307" s="49"/>
      <c r="H307" s="49"/>
      <c r="I307" s="49"/>
      <c r="J307" s="49"/>
    </row>
    <row r="308" spans="1:10">
      <c r="A308" s="48"/>
      <c r="B308" s="48"/>
      <c r="C308" s="49"/>
      <c r="D308" s="49"/>
      <c r="E308" s="49"/>
      <c r="F308" s="49"/>
      <c r="G308" s="49"/>
      <c r="H308" s="49"/>
      <c r="I308" s="49"/>
      <c r="J308" s="49"/>
    </row>
    <row r="309" spans="1:10">
      <c r="A309" s="48"/>
      <c r="B309" s="48"/>
      <c r="C309" s="49"/>
      <c r="D309" s="49"/>
      <c r="E309" s="49"/>
      <c r="F309" s="49"/>
      <c r="G309" s="49"/>
      <c r="H309" s="49"/>
      <c r="I309" s="49"/>
      <c r="J309" s="49"/>
    </row>
    <row r="310" spans="1:10">
      <c r="A310" s="48"/>
      <c r="B310" s="48"/>
      <c r="C310" s="49"/>
      <c r="D310" s="49"/>
      <c r="E310" s="49"/>
      <c r="F310" s="49"/>
      <c r="G310" s="49"/>
      <c r="H310" s="49"/>
      <c r="I310" s="49"/>
      <c r="J310" s="49"/>
    </row>
    <row r="311" spans="1:10">
      <c r="A311" s="48"/>
      <c r="B311" s="48"/>
      <c r="C311" s="49"/>
      <c r="D311" s="49"/>
      <c r="E311" s="49"/>
      <c r="F311" s="49"/>
      <c r="G311" s="49"/>
      <c r="H311" s="49"/>
      <c r="I311" s="49"/>
      <c r="J311" s="49"/>
    </row>
    <row r="312" spans="1:10">
      <c r="A312" s="48"/>
      <c r="B312" s="48"/>
      <c r="C312" s="49"/>
      <c r="D312" s="49"/>
      <c r="E312" s="49"/>
      <c r="F312" s="49"/>
      <c r="G312" s="49"/>
      <c r="H312" s="49"/>
      <c r="I312" s="49"/>
      <c r="J312" s="49"/>
    </row>
    <row r="313" spans="1:10">
      <c r="A313" s="48"/>
      <c r="B313" s="48"/>
      <c r="C313" s="49"/>
      <c r="D313" s="49"/>
      <c r="E313" s="49"/>
      <c r="F313" s="49"/>
      <c r="G313" s="49"/>
      <c r="H313" s="49"/>
      <c r="I313" s="49"/>
      <c r="J313" s="49"/>
    </row>
    <row r="314" spans="1:10">
      <c r="A314" s="48"/>
      <c r="B314" s="48"/>
      <c r="C314" s="49"/>
      <c r="D314" s="49"/>
      <c r="E314" s="49"/>
      <c r="F314" s="49"/>
      <c r="G314" s="49"/>
      <c r="H314" s="49"/>
      <c r="I314" s="49"/>
      <c r="J314" s="49"/>
    </row>
    <row r="315" spans="1:10">
      <c r="A315" s="48"/>
      <c r="B315" s="48"/>
      <c r="C315" s="49"/>
      <c r="D315" s="49"/>
      <c r="E315" s="49"/>
      <c r="F315" s="49"/>
      <c r="G315" s="49"/>
      <c r="H315" s="49"/>
      <c r="I315" s="49"/>
      <c r="J315" s="49"/>
    </row>
    <row r="316" spans="1:10">
      <c r="A316" s="48"/>
      <c r="B316" s="48"/>
      <c r="C316" s="49"/>
      <c r="D316" s="49"/>
      <c r="E316" s="49"/>
      <c r="F316" s="49"/>
      <c r="G316" s="49"/>
      <c r="H316" s="49"/>
      <c r="I316" s="49"/>
      <c r="J316" s="49"/>
    </row>
    <row r="317" spans="1:10">
      <c r="A317" s="48"/>
      <c r="B317" s="48"/>
      <c r="C317" s="49"/>
      <c r="D317" s="49"/>
      <c r="E317" s="49"/>
      <c r="F317" s="49"/>
      <c r="G317" s="49"/>
      <c r="H317" s="49"/>
      <c r="I317" s="49"/>
      <c r="J317" s="49"/>
    </row>
    <row r="318" spans="1:10">
      <c r="A318" s="48"/>
      <c r="B318" s="48"/>
      <c r="C318" s="49"/>
      <c r="D318" s="49"/>
      <c r="E318" s="49"/>
      <c r="F318" s="49"/>
      <c r="G318" s="49"/>
      <c r="H318" s="49"/>
      <c r="I318" s="49"/>
      <c r="J318" s="49"/>
    </row>
    <row r="319" spans="1:10">
      <c r="A319" s="48"/>
      <c r="B319" s="48"/>
      <c r="C319" s="49"/>
      <c r="D319" s="49"/>
      <c r="E319" s="49"/>
      <c r="F319" s="49"/>
      <c r="G319" s="49"/>
      <c r="H319" s="49"/>
      <c r="I319" s="49"/>
      <c r="J319" s="49"/>
    </row>
    <row r="320" spans="1:10">
      <c r="A320" s="48"/>
      <c r="B320" s="48"/>
      <c r="C320" s="49"/>
      <c r="D320" s="49"/>
      <c r="E320" s="49"/>
      <c r="F320" s="49"/>
      <c r="G320" s="49"/>
      <c r="H320" s="49"/>
      <c r="I320" s="49"/>
      <c r="J320" s="49"/>
    </row>
    <row r="321" spans="1:10">
      <c r="A321" s="48"/>
      <c r="B321" s="48"/>
      <c r="C321" s="49"/>
      <c r="D321" s="49"/>
      <c r="E321" s="49"/>
      <c r="F321" s="49"/>
      <c r="G321" s="49"/>
      <c r="H321" s="49"/>
      <c r="I321" s="49"/>
      <c r="J321" s="49"/>
    </row>
    <row r="322" spans="1:10">
      <c r="A322" s="48"/>
      <c r="B322" s="48"/>
      <c r="C322" s="49"/>
      <c r="D322" s="49"/>
      <c r="E322" s="49"/>
      <c r="F322" s="49"/>
      <c r="G322" s="49"/>
      <c r="H322" s="49"/>
      <c r="I322" s="49"/>
      <c r="J322" s="49"/>
    </row>
    <row r="323" spans="1:10">
      <c r="A323" s="48"/>
      <c r="B323" s="48"/>
      <c r="C323" s="49"/>
      <c r="D323" s="49"/>
      <c r="E323" s="49"/>
      <c r="F323" s="49"/>
      <c r="G323" s="49"/>
      <c r="H323" s="49"/>
      <c r="I323" s="49"/>
      <c r="J323" s="49"/>
    </row>
    <row r="324" spans="1:10">
      <c r="A324" s="48"/>
      <c r="B324" s="48"/>
      <c r="C324" s="49"/>
      <c r="D324" s="49"/>
      <c r="E324" s="49"/>
      <c r="F324" s="49"/>
      <c r="G324" s="49"/>
      <c r="H324" s="49"/>
      <c r="I324" s="49"/>
      <c r="J324" s="49"/>
    </row>
    <row r="325" spans="1:10">
      <c r="A325" s="48"/>
      <c r="B325" s="48"/>
      <c r="C325" s="49"/>
      <c r="D325" s="49"/>
      <c r="E325" s="49"/>
      <c r="F325" s="49"/>
      <c r="G325" s="49"/>
      <c r="H325" s="49"/>
      <c r="I325" s="49"/>
      <c r="J325" s="49"/>
    </row>
    <row r="326" spans="1:10">
      <c r="A326" s="48"/>
      <c r="B326" s="48"/>
      <c r="C326" s="49"/>
      <c r="D326" s="49"/>
      <c r="E326" s="49"/>
      <c r="F326" s="49"/>
      <c r="G326" s="49"/>
      <c r="H326" s="49"/>
      <c r="I326" s="49"/>
      <c r="J326" s="49"/>
    </row>
    <row r="327" spans="1:10">
      <c r="A327" s="48"/>
      <c r="B327" s="48"/>
      <c r="C327" s="49"/>
      <c r="D327" s="49"/>
      <c r="E327" s="49"/>
      <c r="F327" s="49"/>
      <c r="G327" s="49"/>
      <c r="H327" s="49"/>
      <c r="I327" s="49"/>
      <c r="J327" s="49"/>
    </row>
    <row r="328" spans="1:10">
      <c r="A328" s="48"/>
      <c r="B328" s="48"/>
      <c r="C328" s="49"/>
      <c r="D328" s="49"/>
      <c r="E328" s="49"/>
      <c r="F328" s="49"/>
      <c r="G328" s="49"/>
      <c r="H328" s="49"/>
      <c r="I328" s="49"/>
      <c r="J328" s="49"/>
    </row>
    <row r="329" spans="1:10">
      <c r="A329" s="48"/>
      <c r="B329" s="48"/>
      <c r="C329" s="49"/>
      <c r="D329" s="49"/>
      <c r="E329" s="49"/>
      <c r="F329" s="49"/>
      <c r="G329" s="49"/>
      <c r="H329" s="49"/>
      <c r="I329" s="49"/>
      <c r="J329" s="49"/>
    </row>
    <row r="330" spans="1:10">
      <c r="A330" s="48"/>
      <c r="B330" s="48"/>
      <c r="C330" s="49"/>
      <c r="D330" s="49"/>
      <c r="E330" s="49"/>
      <c r="F330" s="49"/>
      <c r="G330" s="49"/>
      <c r="H330" s="49"/>
      <c r="I330" s="49"/>
      <c r="J330" s="49"/>
    </row>
    <row r="331" spans="1:10">
      <c r="A331" s="48"/>
      <c r="B331" s="48"/>
      <c r="C331" s="49"/>
      <c r="D331" s="49"/>
      <c r="E331" s="49"/>
      <c r="F331" s="49"/>
      <c r="G331" s="49"/>
      <c r="H331" s="49"/>
      <c r="I331" s="49"/>
      <c r="J331" s="49"/>
    </row>
    <row r="332" spans="1:10">
      <c r="A332" s="48"/>
      <c r="B332" s="48"/>
      <c r="C332" s="49"/>
      <c r="D332" s="49"/>
      <c r="E332" s="49"/>
      <c r="F332" s="49"/>
      <c r="G332" s="49"/>
      <c r="H332" s="49"/>
      <c r="I332" s="49"/>
      <c r="J332" s="49"/>
    </row>
    <row r="333" spans="1:10">
      <c r="A333" s="48"/>
      <c r="B333" s="48"/>
      <c r="C333" s="49"/>
      <c r="D333" s="49"/>
      <c r="E333" s="49"/>
      <c r="F333" s="49"/>
      <c r="G333" s="49"/>
      <c r="H333" s="49"/>
      <c r="I333" s="49"/>
      <c r="J333" s="49"/>
    </row>
    <row r="334" spans="1:10">
      <c r="A334" s="48"/>
      <c r="B334" s="48"/>
      <c r="C334" s="49"/>
      <c r="D334" s="49"/>
      <c r="E334" s="49"/>
      <c r="F334" s="49"/>
      <c r="G334" s="49"/>
      <c r="H334" s="49"/>
      <c r="I334" s="49"/>
      <c r="J334" s="49"/>
    </row>
    <row r="335" spans="1:10">
      <c r="A335" s="48"/>
      <c r="B335" s="48"/>
      <c r="C335" s="49"/>
      <c r="D335" s="49"/>
      <c r="E335" s="49"/>
      <c r="F335" s="49"/>
      <c r="G335" s="49"/>
      <c r="H335" s="49"/>
      <c r="I335" s="49"/>
      <c r="J335" s="49"/>
    </row>
    <row r="336" spans="1:10">
      <c r="A336" s="48"/>
      <c r="B336" s="48"/>
      <c r="C336" s="49"/>
      <c r="D336" s="49"/>
      <c r="E336" s="49"/>
      <c r="F336" s="49"/>
      <c r="G336" s="49"/>
      <c r="H336" s="49"/>
      <c r="I336" s="49"/>
      <c r="J336" s="49"/>
    </row>
    <row r="337" spans="1:10">
      <c r="A337" s="48"/>
      <c r="B337" s="48"/>
      <c r="C337" s="49"/>
      <c r="D337" s="49"/>
      <c r="E337" s="49"/>
      <c r="F337" s="49"/>
      <c r="G337" s="49"/>
      <c r="H337" s="49"/>
      <c r="I337" s="49"/>
      <c r="J337" s="49"/>
    </row>
    <row r="338" spans="1:10">
      <c r="A338" s="48"/>
      <c r="B338" s="48"/>
      <c r="C338" s="49"/>
      <c r="D338" s="49"/>
      <c r="E338" s="49"/>
      <c r="F338" s="49"/>
      <c r="G338" s="49"/>
      <c r="H338" s="49"/>
      <c r="I338" s="49"/>
      <c r="J338" s="49"/>
    </row>
    <row r="339" spans="1:10">
      <c r="A339" s="48"/>
      <c r="B339" s="48"/>
      <c r="C339" s="49"/>
      <c r="D339" s="49"/>
      <c r="E339" s="49"/>
      <c r="F339" s="49"/>
      <c r="G339" s="49"/>
      <c r="H339" s="49"/>
      <c r="I339" s="49"/>
      <c r="J339" s="49"/>
    </row>
    <row r="340" spans="1:10">
      <c r="A340" s="48"/>
      <c r="B340" s="48"/>
      <c r="C340" s="49"/>
      <c r="D340" s="49"/>
      <c r="E340" s="49"/>
      <c r="F340" s="49"/>
      <c r="G340" s="49"/>
      <c r="H340" s="49"/>
      <c r="I340" s="49"/>
      <c r="J340" s="49"/>
    </row>
    <row r="341" spans="1:10">
      <c r="A341" s="48"/>
      <c r="B341" s="48"/>
      <c r="C341" s="49"/>
      <c r="D341" s="49"/>
      <c r="E341" s="49"/>
      <c r="F341" s="49"/>
      <c r="G341" s="49"/>
      <c r="H341" s="49"/>
      <c r="I341" s="49"/>
      <c r="J341" s="49"/>
    </row>
    <row r="342" spans="1:10">
      <c r="A342" s="48"/>
      <c r="B342" s="48"/>
      <c r="C342" s="49"/>
      <c r="D342" s="49"/>
      <c r="E342" s="49"/>
      <c r="F342" s="49"/>
      <c r="G342" s="49"/>
      <c r="H342" s="49"/>
      <c r="I342" s="49"/>
      <c r="J342" s="49"/>
    </row>
    <row r="343" spans="1:10">
      <c r="A343" s="48"/>
      <c r="B343" s="48"/>
      <c r="C343" s="49"/>
      <c r="D343" s="49"/>
      <c r="E343" s="49"/>
      <c r="F343" s="49"/>
      <c r="G343" s="49"/>
      <c r="H343" s="49"/>
      <c r="I343" s="49"/>
      <c r="J343" s="49"/>
    </row>
    <row r="344" spans="1:10">
      <c r="A344" s="48"/>
      <c r="B344" s="48"/>
      <c r="C344" s="49"/>
      <c r="D344" s="49"/>
      <c r="E344" s="49"/>
      <c r="F344" s="49"/>
      <c r="G344" s="49"/>
      <c r="H344" s="49"/>
      <c r="I344" s="49"/>
      <c r="J344" s="49"/>
    </row>
    <row r="345" spans="1:10">
      <c r="A345" s="48"/>
      <c r="B345" s="48"/>
      <c r="C345" s="49"/>
      <c r="D345" s="49"/>
      <c r="E345" s="49"/>
      <c r="F345" s="49"/>
      <c r="G345" s="49"/>
      <c r="H345" s="49"/>
      <c r="I345" s="49"/>
      <c r="J345" s="49"/>
    </row>
    <row r="346" spans="1:10">
      <c r="A346" s="48"/>
      <c r="B346" s="48"/>
      <c r="C346" s="49"/>
      <c r="D346" s="49"/>
      <c r="E346" s="49"/>
      <c r="F346" s="49"/>
      <c r="G346" s="49"/>
      <c r="H346" s="49"/>
      <c r="I346" s="49"/>
      <c r="J346" s="49"/>
    </row>
    <row r="347" spans="1:10">
      <c r="A347" s="48"/>
      <c r="B347" s="48"/>
      <c r="C347" s="49"/>
      <c r="D347" s="49"/>
      <c r="E347" s="49"/>
      <c r="F347" s="49"/>
      <c r="G347" s="49"/>
      <c r="H347" s="49"/>
      <c r="I347" s="49"/>
      <c r="J347" s="49"/>
    </row>
    <row r="348" spans="1:10">
      <c r="A348" s="48"/>
      <c r="B348" s="48"/>
      <c r="C348" s="49"/>
      <c r="D348" s="49"/>
      <c r="E348" s="49"/>
      <c r="F348" s="49"/>
      <c r="G348" s="49"/>
      <c r="H348" s="49"/>
      <c r="I348" s="49"/>
      <c r="J348" s="49"/>
    </row>
    <row r="349" spans="1:10">
      <c r="A349" s="48"/>
      <c r="B349" s="48"/>
      <c r="C349" s="49"/>
      <c r="D349" s="49"/>
      <c r="E349" s="49"/>
      <c r="F349" s="49"/>
      <c r="G349" s="49"/>
      <c r="H349" s="49"/>
      <c r="I349" s="49"/>
      <c r="J349" s="49"/>
    </row>
    <row r="350" spans="1:10">
      <c r="A350" s="48"/>
      <c r="B350" s="48"/>
      <c r="C350" s="49"/>
      <c r="D350" s="49"/>
      <c r="E350" s="49"/>
      <c r="F350" s="49"/>
      <c r="G350" s="49"/>
      <c r="H350" s="49"/>
      <c r="I350" s="49"/>
      <c r="J350" s="49"/>
    </row>
    <row r="351" spans="1:10">
      <c r="A351" s="48"/>
      <c r="B351" s="48"/>
      <c r="C351" s="49"/>
      <c r="D351" s="49"/>
      <c r="E351" s="49"/>
      <c r="F351" s="49"/>
      <c r="G351" s="49"/>
      <c r="H351" s="49"/>
      <c r="I351" s="49"/>
      <c r="J351" s="49"/>
    </row>
    <row r="352" spans="1:10">
      <c r="A352" s="48"/>
      <c r="B352" s="48"/>
      <c r="C352" s="49"/>
      <c r="D352" s="49"/>
      <c r="E352" s="49"/>
      <c r="F352" s="49"/>
      <c r="G352" s="49"/>
      <c r="H352" s="49"/>
      <c r="I352" s="49"/>
      <c r="J352" s="49"/>
    </row>
    <row r="353" spans="1:10">
      <c r="A353" s="48"/>
      <c r="B353" s="48"/>
      <c r="C353" s="49"/>
      <c r="D353" s="49"/>
      <c r="E353" s="49"/>
      <c r="F353" s="49"/>
      <c r="G353" s="49"/>
      <c r="H353" s="49"/>
      <c r="I353" s="49"/>
      <c r="J353" s="49"/>
    </row>
    <row r="354" spans="1:10">
      <c r="A354" s="48"/>
      <c r="B354" s="48"/>
      <c r="C354" s="49"/>
      <c r="D354" s="49"/>
      <c r="E354" s="49"/>
      <c r="F354" s="49"/>
      <c r="G354" s="49"/>
      <c r="H354" s="49"/>
      <c r="I354" s="49"/>
      <c r="J354" s="49"/>
    </row>
    <row r="355" spans="1:10">
      <c r="A355" s="48"/>
      <c r="B355" s="48"/>
      <c r="C355" s="49"/>
      <c r="D355" s="49"/>
      <c r="E355" s="49"/>
      <c r="F355" s="49"/>
      <c r="G355" s="49"/>
      <c r="H355" s="49"/>
      <c r="I355" s="49"/>
      <c r="J355" s="49"/>
    </row>
    <row r="356" spans="1:10">
      <c r="A356" s="48"/>
      <c r="B356" s="48"/>
      <c r="C356" s="49"/>
      <c r="D356" s="49"/>
      <c r="E356" s="49"/>
      <c r="F356" s="49"/>
      <c r="G356" s="49"/>
      <c r="H356" s="49"/>
      <c r="I356" s="49"/>
      <c r="J356" s="49"/>
    </row>
    <row r="357" spans="1:10">
      <c r="A357" s="48"/>
      <c r="B357" s="48"/>
      <c r="C357" s="49"/>
      <c r="D357" s="49"/>
      <c r="E357" s="49"/>
      <c r="F357" s="49"/>
      <c r="G357" s="49"/>
      <c r="H357" s="49"/>
      <c r="I357" s="49"/>
      <c r="J357" s="49"/>
    </row>
    <row r="358" spans="1:10">
      <c r="A358" s="48"/>
      <c r="B358" s="48"/>
      <c r="C358" s="49"/>
      <c r="D358" s="49"/>
      <c r="E358" s="49"/>
      <c r="F358" s="49"/>
      <c r="G358" s="49"/>
      <c r="H358" s="49"/>
      <c r="I358" s="49"/>
      <c r="J358" s="49"/>
    </row>
    <row r="359" spans="1:10">
      <c r="A359" s="48"/>
      <c r="B359" s="48"/>
      <c r="C359" s="49"/>
      <c r="D359" s="49"/>
      <c r="E359" s="49"/>
      <c r="F359" s="49"/>
      <c r="G359" s="49"/>
      <c r="H359" s="49"/>
      <c r="I359" s="49"/>
      <c r="J359" s="49"/>
    </row>
    <row r="360" spans="1:10">
      <c r="A360" s="48"/>
      <c r="B360" s="48"/>
      <c r="C360" s="49"/>
      <c r="D360" s="49"/>
      <c r="E360" s="49"/>
      <c r="F360" s="49"/>
      <c r="G360" s="49"/>
      <c r="H360" s="49"/>
      <c r="I360" s="49"/>
      <c r="J360" s="49"/>
    </row>
    <row r="361" spans="1:10">
      <c r="A361" s="48"/>
      <c r="B361" s="48"/>
      <c r="C361" s="49"/>
      <c r="D361" s="49"/>
      <c r="E361" s="49"/>
      <c r="F361" s="49"/>
      <c r="G361" s="49"/>
      <c r="H361" s="49"/>
      <c r="I361" s="49"/>
      <c r="J361" s="49"/>
    </row>
    <row r="362" spans="1:10">
      <c r="A362" s="48"/>
      <c r="B362" s="48"/>
      <c r="C362" s="49"/>
      <c r="D362" s="49"/>
      <c r="E362" s="49"/>
      <c r="F362" s="49"/>
      <c r="G362" s="49"/>
      <c r="H362" s="49"/>
      <c r="I362" s="49"/>
      <c r="J362" s="49"/>
    </row>
    <row r="363" spans="1:10">
      <c r="A363" s="48"/>
      <c r="B363" s="48"/>
      <c r="C363" s="49"/>
      <c r="D363" s="49"/>
      <c r="E363" s="49"/>
      <c r="F363" s="49"/>
      <c r="G363" s="49"/>
      <c r="H363" s="49"/>
      <c r="I363" s="49"/>
      <c r="J363" s="49"/>
    </row>
    <row r="364" spans="1:10">
      <c r="A364" s="48"/>
      <c r="B364" s="48"/>
      <c r="C364" s="49"/>
      <c r="D364" s="49"/>
      <c r="E364" s="49"/>
      <c r="F364" s="49"/>
      <c r="G364" s="49"/>
      <c r="H364" s="49"/>
      <c r="I364" s="49"/>
      <c r="J364" s="49"/>
    </row>
    <row r="365" spans="1:10">
      <c r="A365" s="48"/>
      <c r="B365" s="48"/>
      <c r="C365" s="49"/>
      <c r="D365" s="49"/>
      <c r="E365" s="49"/>
      <c r="F365" s="49"/>
      <c r="G365" s="49"/>
      <c r="H365" s="49"/>
      <c r="I365" s="49"/>
      <c r="J365" s="49"/>
    </row>
    <row r="366" spans="1:10">
      <c r="A366" s="48"/>
      <c r="B366" s="48"/>
      <c r="C366" s="49"/>
      <c r="D366" s="49"/>
      <c r="E366" s="49"/>
      <c r="F366" s="49"/>
      <c r="G366" s="49"/>
      <c r="H366" s="49"/>
      <c r="I366" s="49"/>
      <c r="J366" s="49"/>
    </row>
    <row r="367" spans="1:10">
      <c r="A367" s="48"/>
      <c r="B367" s="48"/>
      <c r="C367" s="49"/>
      <c r="D367" s="49"/>
      <c r="E367" s="49"/>
      <c r="F367" s="49"/>
      <c r="G367" s="49"/>
      <c r="H367" s="49"/>
      <c r="I367" s="49"/>
      <c r="J367" s="49"/>
    </row>
    <row r="368" spans="1:10">
      <c r="A368" s="50"/>
      <c r="B368" s="50"/>
      <c r="C368" s="50"/>
      <c r="D368" s="50"/>
      <c r="E368" s="50"/>
      <c r="F368" s="50"/>
      <c r="G368" s="50"/>
      <c r="H368" s="50"/>
      <c r="I368" s="50"/>
      <c r="J368" s="4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C11" sqref="C11"/>
    </sheetView>
  </sheetViews>
  <sheetFormatPr defaultRowHeight="13.5"/>
  <cols>
    <col min="2" max="2" width="9.75" customWidth="1"/>
    <col min="4" max="4" width="9.5" bestFit="1" customWidth="1"/>
  </cols>
  <sheetData>
    <row r="1" spans="1:6">
      <c r="A1" s="142">
        <v>1</v>
      </c>
      <c r="B1" s="142"/>
      <c r="E1">
        <v>1</v>
      </c>
    </row>
    <row r="2" spans="1:6">
      <c r="A2" s="142">
        <v>8.0000000000000002E-3</v>
      </c>
      <c r="B2" s="143">
        <v>26000</v>
      </c>
      <c r="C2" s="173">
        <v>3250000</v>
      </c>
      <c r="D2" s="173"/>
      <c r="E2">
        <v>8.0000000000000002E-3</v>
      </c>
      <c r="F2" s="173">
        <v>26000</v>
      </c>
    </row>
    <row r="3" spans="1:6">
      <c r="A3" s="142">
        <v>0</v>
      </c>
      <c r="B3" s="174">
        <v>0</v>
      </c>
      <c r="C3" s="173">
        <v>3250000</v>
      </c>
      <c r="D3" s="173"/>
      <c r="E3">
        <v>0</v>
      </c>
      <c r="F3">
        <v>0</v>
      </c>
    </row>
    <row r="4" spans="1:6">
      <c r="A4" s="144">
        <v>-2.5000000000000001E-4</v>
      </c>
      <c r="B4" s="174">
        <v>-813</v>
      </c>
      <c r="C4" s="173">
        <v>3250000</v>
      </c>
      <c r="D4" s="173"/>
      <c r="E4">
        <v>-2.5000000000000001E-4</v>
      </c>
      <c r="F4" s="173">
        <v>-813</v>
      </c>
    </row>
    <row r="5" spans="1:6">
      <c r="A5" s="144">
        <v>-5.0000000000000001E-4</v>
      </c>
      <c r="B5" s="174">
        <v>-1630</v>
      </c>
      <c r="C5" s="173">
        <v>3250000</v>
      </c>
      <c r="D5" s="173"/>
      <c r="E5">
        <v>-5.0000000000000001E-4</v>
      </c>
      <c r="F5" s="173">
        <v>-1630</v>
      </c>
    </row>
    <row r="6" spans="1:6">
      <c r="A6" s="144">
        <v>-7.5000000000000002E-4</v>
      </c>
      <c r="B6" s="174">
        <v>-2440</v>
      </c>
      <c r="C6" s="173">
        <v>3250000</v>
      </c>
      <c r="D6" s="173"/>
      <c r="E6">
        <v>-7.5000000000000002E-4</v>
      </c>
      <c r="F6" s="173">
        <v>-2440</v>
      </c>
    </row>
    <row r="7" spans="1:6">
      <c r="A7" s="144">
        <v>-1E-3</v>
      </c>
      <c r="B7" s="174">
        <v>-3250</v>
      </c>
      <c r="C7" s="173">
        <v>3250000</v>
      </c>
      <c r="D7" s="173"/>
      <c r="E7">
        <v>-1E-3</v>
      </c>
      <c r="F7" s="173">
        <v>-3250</v>
      </c>
    </row>
    <row r="8" spans="1:6">
      <c r="A8" s="144">
        <v>-1.25E-3</v>
      </c>
      <c r="B8" s="174">
        <v>-4060</v>
      </c>
      <c r="C8" s="173">
        <v>3250000</v>
      </c>
      <c r="D8" s="173"/>
      <c r="E8">
        <v>-1.25E-3</v>
      </c>
      <c r="F8" s="173">
        <v>-4060</v>
      </c>
    </row>
    <row r="9" spans="1:6">
      <c r="A9" s="144">
        <v>-1.5E-3</v>
      </c>
      <c r="B9" s="174">
        <v>-4880</v>
      </c>
      <c r="C9" s="173">
        <v>3250000</v>
      </c>
      <c r="D9" s="173"/>
      <c r="E9">
        <v>-1.5E-3</v>
      </c>
      <c r="F9" s="173">
        <v>-4880</v>
      </c>
    </row>
    <row r="10" spans="1:6">
      <c r="A10" s="144">
        <v>-2E-3</v>
      </c>
      <c r="B10" s="174">
        <v>-6500</v>
      </c>
      <c r="C10" s="173">
        <v>3250000</v>
      </c>
      <c r="D10" s="173"/>
      <c r="E10">
        <v>-2E-3</v>
      </c>
      <c r="F10" s="173">
        <v>-6500</v>
      </c>
    </row>
    <row r="11" spans="1:6">
      <c r="A11" s="144">
        <v>-5.0000000000000001E-3</v>
      </c>
      <c r="B11" s="174">
        <v>-16300</v>
      </c>
      <c r="C11" s="173">
        <v>3250000</v>
      </c>
      <c r="D11" s="173"/>
      <c r="E11">
        <v>-5.0000000000000001E-3</v>
      </c>
      <c r="F11" s="173">
        <v>-16300</v>
      </c>
    </row>
    <row r="12" spans="1:6">
      <c r="A12" s="142">
        <v>-6.0000000000000001E-3</v>
      </c>
      <c r="B12" s="174">
        <v>-19500</v>
      </c>
      <c r="C12" s="173">
        <v>3250000</v>
      </c>
      <c r="D12" s="173"/>
      <c r="E12">
        <v>-6.0000000000000001E-3</v>
      </c>
      <c r="F12">
        <v>-19500</v>
      </c>
    </row>
    <row r="13" spans="1:6">
      <c r="A13" s="142">
        <v>-7.0000000000000001E-3</v>
      </c>
      <c r="B13" s="174">
        <v>-22750</v>
      </c>
      <c r="C13" s="173">
        <v>3250000</v>
      </c>
      <c r="D13" s="173"/>
      <c r="E13">
        <v>-7.0000000000000001E-3</v>
      </c>
      <c r="F13">
        <v>-22750</v>
      </c>
    </row>
    <row r="14" spans="1:6">
      <c r="A14" s="141">
        <v>0.2</v>
      </c>
      <c r="B14" s="142">
        <v>0</v>
      </c>
      <c r="D14" s="173"/>
      <c r="E14">
        <v>0.2</v>
      </c>
      <c r="F14">
        <v>0</v>
      </c>
    </row>
    <row r="15" spans="1:6">
      <c r="A15" s="142">
        <v>0</v>
      </c>
      <c r="B15" s="142">
        <v>0</v>
      </c>
      <c r="D15" s="173"/>
      <c r="E15">
        <v>0</v>
      </c>
      <c r="F15">
        <v>0</v>
      </c>
    </row>
    <row r="16" spans="1:6">
      <c r="A16" s="142">
        <v>0</v>
      </c>
      <c r="B16" s="142"/>
      <c r="D16" s="173"/>
      <c r="E16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2" sqref="A1:D12"/>
    </sheetView>
  </sheetViews>
  <sheetFormatPr defaultRowHeight="13.5"/>
  <cols>
    <col min="4" max="4" width="9" style="36"/>
  </cols>
  <sheetData>
    <row r="1" spans="1:4">
      <c r="A1">
        <v>1</v>
      </c>
      <c r="B1">
        <v>1</v>
      </c>
      <c r="C1">
        <v>0</v>
      </c>
      <c r="D1" s="36">
        <v>1</v>
      </c>
    </row>
    <row r="2" spans="1:4">
      <c r="A2">
        <v>1</v>
      </c>
      <c r="B2">
        <v>2</v>
      </c>
      <c r="C2">
        <v>0</v>
      </c>
      <c r="D2" s="36">
        <v>1</v>
      </c>
    </row>
    <row r="3" spans="1:4">
      <c r="A3">
        <v>1</v>
      </c>
      <c r="B3">
        <v>3</v>
      </c>
      <c r="C3">
        <v>0</v>
      </c>
      <c r="D3" s="36">
        <v>1</v>
      </c>
    </row>
    <row r="4" spans="1:4">
      <c r="A4">
        <v>1</v>
      </c>
      <c r="B4">
        <v>4</v>
      </c>
      <c r="C4">
        <v>0</v>
      </c>
      <c r="D4" s="36">
        <v>1</v>
      </c>
    </row>
    <row r="5" spans="1:4">
      <c r="A5">
        <v>1</v>
      </c>
      <c r="B5">
        <v>5</v>
      </c>
      <c r="C5">
        <v>0</v>
      </c>
      <c r="D5" s="36">
        <v>1</v>
      </c>
    </row>
    <row r="6" spans="1:4">
      <c r="A6">
        <v>1</v>
      </c>
      <c r="B6">
        <v>6</v>
      </c>
      <c r="C6">
        <v>0</v>
      </c>
      <c r="D6" s="36">
        <v>1</v>
      </c>
    </row>
    <row r="7" spans="1:4">
      <c r="A7">
        <v>31</v>
      </c>
      <c r="B7">
        <v>1</v>
      </c>
      <c r="C7">
        <v>0</v>
      </c>
      <c r="D7" s="36">
        <v>1</v>
      </c>
    </row>
    <row r="8" spans="1:4">
      <c r="A8" s="140">
        <v>31</v>
      </c>
      <c r="B8">
        <v>2</v>
      </c>
      <c r="C8">
        <v>0</v>
      </c>
      <c r="D8" s="36">
        <v>1</v>
      </c>
    </row>
    <row r="9" spans="1:4">
      <c r="A9" s="140">
        <v>31</v>
      </c>
      <c r="B9">
        <v>3</v>
      </c>
      <c r="C9">
        <v>0</v>
      </c>
      <c r="D9" s="36">
        <v>1</v>
      </c>
    </row>
    <row r="10" spans="1:4">
      <c r="A10" s="140">
        <v>31</v>
      </c>
      <c r="B10">
        <v>4</v>
      </c>
      <c r="C10">
        <v>0</v>
      </c>
      <c r="D10" s="36">
        <v>1</v>
      </c>
    </row>
    <row r="11" spans="1:4">
      <c r="A11" s="140">
        <v>31</v>
      </c>
      <c r="B11">
        <v>5</v>
      </c>
      <c r="C11">
        <v>0</v>
      </c>
      <c r="D11" s="36">
        <v>1</v>
      </c>
    </row>
    <row r="12" spans="1:4">
      <c r="A12" s="140">
        <v>31</v>
      </c>
      <c r="B12">
        <v>6</v>
      </c>
      <c r="C12">
        <v>0</v>
      </c>
      <c r="D12" s="36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26"/>
  <sheetViews>
    <sheetView topLeftCell="A5" workbookViewId="0">
      <selection sqref="A1:E30"/>
    </sheetView>
  </sheetViews>
  <sheetFormatPr defaultRowHeight="13.5"/>
  <cols>
    <col min="4" max="4" width="10.75" customWidth="1"/>
    <col min="15" max="15" width="10.75" customWidth="1"/>
  </cols>
  <sheetData>
    <row r="1" spans="1:15">
      <c r="A1">
        <v>2</v>
      </c>
      <c r="B1">
        <v>1</v>
      </c>
      <c r="C1">
        <v>2</v>
      </c>
      <c r="D1" s="36">
        <v>-1000</v>
      </c>
      <c r="E1">
        <v>1</v>
      </c>
      <c r="H1" s="36"/>
      <c r="I1" s="36"/>
      <c r="J1" s="36"/>
      <c r="K1" s="36"/>
      <c r="L1" s="36"/>
      <c r="N1" s="36"/>
      <c r="O1" s="36"/>
    </row>
    <row r="2" spans="1:15">
      <c r="A2">
        <v>2</v>
      </c>
      <c r="B2">
        <v>2</v>
      </c>
      <c r="C2">
        <v>2</v>
      </c>
      <c r="D2" s="141">
        <v>-1000</v>
      </c>
      <c r="E2">
        <v>1</v>
      </c>
      <c r="G2" s="140"/>
      <c r="H2" s="36"/>
      <c r="I2" s="36"/>
      <c r="J2" s="36"/>
      <c r="K2" s="36"/>
      <c r="L2" s="36"/>
    </row>
    <row r="3" spans="1:15">
      <c r="A3">
        <v>2</v>
      </c>
      <c r="B3">
        <v>3</v>
      </c>
      <c r="C3">
        <v>2</v>
      </c>
      <c r="D3" s="141">
        <v>-1000</v>
      </c>
      <c r="E3">
        <v>1</v>
      </c>
      <c r="G3" s="140"/>
      <c r="H3" s="36"/>
      <c r="I3" s="36"/>
      <c r="J3" s="36"/>
      <c r="K3" s="36"/>
      <c r="L3" s="36"/>
    </row>
    <row r="4" spans="1:15">
      <c r="A4">
        <v>2</v>
      </c>
      <c r="B4">
        <v>4</v>
      </c>
      <c r="C4">
        <v>2</v>
      </c>
      <c r="D4" s="141">
        <v>-1000</v>
      </c>
      <c r="E4">
        <v>1</v>
      </c>
      <c r="G4" s="140"/>
      <c r="H4" s="36"/>
      <c r="I4" s="36"/>
      <c r="J4" s="36"/>
      <c r="K4" s="36"/>
      <c r="L4" s="36"/>
    </row>
    <row r="5" spans="1:15">
      <c r="A5">
        <v>2</v>
      </c>
      <c r="B5">
        <v>5</v>
      </c>
      <c r="C5">
        <v>2</v>
      </c>
      <c r="D5" s="141">
        <v>-1000</v>
      </c>
      <c r="E5">
        <v>1</v>
      </c>
      <c r="G5" s="140"/>
    </row>
    <row r="6" spans="1:15">
      <c r="A6">
        <v>2</v>
      </c>
      <c r="B6">
        <v>6</v>
      </c>
      <c r="C6">
        <v>2</v>
      </c>
      <c r="D6" s="141">
        <v>-1000</v>
      </c>
      <c r="E6">
        <v>1</v>
      </c>
      <c r="G6" s="140"/>
      <c r="H6" s="36"/>
      <c r="I6" s="36"/>
      <c r="J6" s="36"/>
      <c r="K6" s="36"/>
      <c r="L6" s="36"/>
    </row>
    <row r="7" spans="1:15">
      <c r="A7">
        <v>2</v>
      </c>
      <c r="B7">
        <v>7</v>
      </c>
      <c r="C7">
        <v>2</v>
      </c>
      <c r="D7" s="141">
        <v>-1000</v>
      </c>
      <c r="E7">
        <v>1</v>
      </c>
      <c r="G7" s="140"/>
      <c r="H7" s="36"/>
      <c r="I7" s="36"/>
      <c r="J7" s="36"/>
      <c r="K7" s="36"/>
      <c r="L7" s="36"/>
    </row>
    <row r="8" spans="1:15">
      <c r="A8">
        <v>2</v>
      </c>
      <c r="B8">
        <v>8</v>
      </c>
      <c r="C8">
        <v>2</v>
      </c>
      <c r="D8" s="141">
        <v>-1000</v>
      </c>
      <c r="E8">
        <v>1</v>
      </c>
      <c r="G8" s="140"/>
      <c r="H8" s="36"/>
      <c r="I8" s="36"/>
      <c r="J8" s="36"/>
      <c r="K8" s="36"/>
      <c r="L8" s="36"/>
    </row>
    <row r="9" spans="1:15">
      <c r="A9">
        <v>2</v>
      </c>
      <c r="B9">
        <v>9</v>
      </c>
      <c r="C9">
        <v>2</v>
      </c>
      <c r="D9" s="141">
        <v>-1000</v>
      </c>
      <c r="E9">
        <v>1</v>
      </c>
      <c r="G9" s="140"/>
      <c r="H9" s="36"/>
      <c r="I9" s="36"/>
      <c r="J9" s="36"/>
      <c r="K9" s="36"/>
      <c r="L9" s="36"/>
    </row>
    <row r="10" spans="1:15">
      <c r="A10">
        <v>2</v>
      </c>
      <c r="B10">
        <v>10</v>
      </c>
      <c r="C10">
        <v>2</v>
      </c>
      <c r="D10" s="141">
        <v>-1000</v>
      </c>
      <c r="E10">
        <v>1</v>
      </c>
      <c r="G10" s="140"/>
    </row>
    <row r="11" spans="1:15">
      <c r="A11">
        <v>2</v>
      </c>
      <c r="B11">
        <v>11</v>
      </c>
      <c r="C11">
        <v>2</v>
      </c>
      <c r="D11" s="141">
        <v>-1000</v>
      </c>
      <c r="E11">
        <v>1</v>
      </c>
      <c r="G11" s="140"/>
    </row>
    <row r="12" spans="1:15">
      <c r="A12">
        <v>2</v>
      </c>
      <c r="B12">
        <v>12</v>
      </c>
      <c r="C12">
        <v>2</v>
      </c>
      <c r="D12" s="141">
        <v>-1000</v>
      </c>
      <c r="E12">
        <v>1</v>
      </c>
      <c r="G12" s="140"/>
    </row>
    <row r="13" spans="1:15">
      <c r="A13">
        <v>2</v>
      </c>
      <c r="B13">
        <v>13</v>
      </c>
      <c r="C13">
        <v>2</v>
      </c>
      <c r="D13" s="141">
        <v>-1000</v>
      </c>
      <c r="E13">
        <v>1</v>
      </c>
      <c r="G13" s="140"/>
      <c r="H13" s="52" t="s">
        <v>89</v>
      </c>
      <c r="I13" s="52" t="s">
        <v>4</v>
      </c>
      <c r="J13" s="52" t="s">
        <v>45</v>
      </c>
      <c r="K13" s="52" t="s">
        <v>46</v>
      </c>
      <c r="N13" s="140"/>
    </row>
    <row r="14" spans="1:15">
      <c r="A14">
        <v>2</v>
      </c>
      <c r="B14">
        <v>14</v>
      </c>
      <c r="C14">
        <v>2</v>
      </c>
      <c r="D14" s="141">
        <v>-1000</v>
      </c>
      <c r="E14">
        <v>1</v>
      </c>
      <c r="G14" s="140"/>
      <c r="I14">
        <v>40000</v>
      </c>
      <c r="J14">
        <f>0.025</f>
        <v>2.5000000000000001E-2</v>
      </c>
      <c r="K14">
        <f>I14*J14</f>
        <v>1000</v>
      </c>
    </row>
    <row r="15" spans="1:15">
      <c r="A15">
        <v>2</v>
      </c>
      <c r="B15">
        <v>15</v>
      </c>
      <c r="C15">
        <v>2</v>
      </c>
      <c r="D15" s="141">
        <v>-1000</v>
      </c>
      <c r="E15">
        <v>1</v>
      </c>
      <c r="G15" s="140"/>
    </row>
    <row r="16" spans="1:15">
      <c r="A16">
        <v>2</v>
      </c>
      <c r="B16">
        <v>16</v>
      </c>
      <c r="C16">
        <v>2</v>
      </c>
      <c r="D16" s="141">
        <v>-1000</v>
      </c>
      <c r="E16">
        <v>1</v>
      </c>
      <c r="G16" s="140"/>
    </row>
    <row r="17" spans="1:13">
      <c r="A17">
        <v>2</v>
      </c>
      <c r="B17">
        <v>17</v>
      </c>
      <c r="C17">
        <v>2</v>
      </c>
      <c r="D17" s="141">
        <v>-1000</v>
      </c>
      <c r="E17">
        <v>1</v>
      </c>
      <c r="G17" s="140"/>
    </row>
    <row r="18" spans="1:13">
      <c r="A18">
        <v>2</v>
      </c>
      <c r="B18">
        <v>18</v>
      </c>
      <c r="C18">
        <v>2</v>
      </c>
      <c r="D18" s="141">
        <v>-1000</v>
      </c>
      <c r="E18">
        <v>1</v>
      </c>
      <c r="G18" s="140"/>
      <c r="M18" s="140">
        <f>K18*L18</f>
        <v>0</v>
      </c>
    </row>
    <row r="19" spans="1:13">
      <c r="A19">
        <v>2</v>
      </c>
      <c r="B19">
        <v>19</v>
      </c>
      <c r="C19">
        <v>2</v>
      </c>
      <c r="D19" s="141">
        <v>-1000</v>
      </c>
      <c r="E19">
        <v>1</v>
      </c>
      <c r="G19" s="140"/>
    </row>
    <row r="20" spans="1:13">
      <c r="A20">
        <v>2</v>
      </c>
      <c r="B20">
        <v>20</v>
      </c>
      <c r="C20">
        <v>2</v>
      </c>
      <c r="D20" s="141">
        <v>-1000</v>
      </c>
      <c r="E20">
        <v>1</v>
      </c>
      <c r="G20" s="140"/>
    </row>
    <row r="21" spans="1:13">
      <c r="A21">
        <v>2</v>
      </c>
      <c r="B21">
        <v>21</v>
      </c>
      <c r="C21">
        <v>2</v>
      </c>
      <c r="D21" s="141">
        <v>-1000</v>
      </c>
      <c r="E21">
        <v>1</v>
      </c>
      <c r="G21" s="140"/>
    </row>
    <row r="22" spans="1:13">
      <c r="A22">
        <v>2</v>
      </c>
      <c r="B22">
        <v>22</v>
      </c>
      <c r="C22">
        <v>2</v>
      </c>
      <c r="D22" s="141">
        <v>-1000</v>
      </c>
      <c r="E22">
        <v>1</v>
      </c>
      <c r="G22" s="140"/>
    </row>
    <row r="23" spans="1:13">
      <c r="A23">
        <v>2</v>
      </c>
      <c r="B23">
        <v>23</v>
      </c>
      <c r="C23">
        <v>2</v>
      </c>
      <c r="D23" s="141">
        <v>-1000</v>
      </c>
      <c r="E23">
        <v>1</v>
      </c>
      <c r="G23" s="140"/>
    </row>
    <row r="24" spans="1:13">
      <c r="A24">
        <v>2</v>
      </c>
      <c r="B24">
        <v>24</v>
      </c>
      <c r="C24">
        <v>2</v>
      </c>
      <c r="D24" s="141">
        <v>-1000</v>
      </c>
      <c r="E24">
        <v>1</v>
      </c>
      <c r="G24" s="140"/>
    </row>
    <row r="25" spans="1:13">
      <c r="A25">
        <v>2</v>
      </c>
      <c r="B25">
        <v>25</v>
      </c>
      <c r="C25">
        <v>2</v>
      </c>
      <c r="D25" s="141">
        <v>-1000</v>
      </c>
      <c r="E25">
        <v>1</v>
      </c>
      <c r="G25" s="140"/>
    </row>
    <row r="26" spans="1:13">
      <c r="A26">
        <v>2</v>
      </c>
      <c r="B26">
        <v>26</v>
      </c>
      <c r="C26">
        <v>2</v>
      </c>
      <c r="D26" s="141">
        <v>-1000</v>
      </c>
      <c r="E26">
        <v>1</v>
      </c>
      <c r="G26" s="140"/>
    </row>
    <row r="27" spans="1:13">
      <c r="A27">
        <v>2</v>
      </c>
      <c r="B27">
        <v>27</v>
      </c>
      <c r="C27">
        <v>2</v>
      </c>
      <c r="D27" s="141">
        <v>-1000</v>
      </c>
      <c r="E27">
        <v>1</v>
      </c>
      <c r="G27" s="140"/>
    </row>
    <row r="28" spans="1:13">
      <c r="A28">
        <v>2</v>
      </c>
      <c r="B28">
        <v>28</v>
      </c>
      <c r="C28">
        <v>2</v>
      </c>
      <c r="D28" s="141">
        <v>-1000</v>
      </c>
      <c r="E28">
        <v>1</v>
      </c>
      <c r="G28" s="140"/>
    </row>
    <row r="29" spans="1:13">
      <c r="A29">
        <v>2</v>
      </c>
      <c r="B29">
        <v>29</v>
      </c>
      <c r="C29">
        <v>2</v>
      </c>
      <c r="D29" s="141">
        <v>-1000</v>
      </c>
      <c r="E29">
        <v>1</v>
      </c>
      <c r="G29" s="140"/>
    </row>
    <row r="30" spans="1:13">
      <c r="A30">
        <v>2</v>
      </c>
      <c r="B30">
        <v>30</v>
      </c>
      <c r="C30">
        <v>2</v>
      </c>
      <c r="D30" s="141">
        <v>-1000</v>
      </c>
      <c r="E30">
        <v>1</v>
      </c>
      <c r="G30" s="140"/>
    </row>
    <row r="33" spans="9:13">
      <c r="I33" s="140">
        <v>2</v>
      </c>
      <c r="J33" s="140">
        <v>1</v>
      </c>
      <c r="K33" s="140">
        <v>2</v>
      </c>
      <c r="L33" s="141">
        <v>1195.5439211966175</v>
      </c>
      <c r="M33" s="140">
        <v>1</v>
      </c>
    </row>
    <row r="34" spans="9:13">
      <c r="I34" s="140">
        <v>2</v>
      </c>
      <c r="J34" s="140">
        <v>2</v>
      </c>
      <c r="K34" s="140">
        <v>2</v>
      </c>
      <c r="L34" s="141">
        <v>1150.4315143140689</v>
      </c>
      <c r="M34" s="140">
        <v>1</v>
      </c>
    </row>
    <row r="35" spans="9:13">
      <c r="I35" s="140">
        <v>2</v>
      </c>
      <c r="J35" s="140">
        <v>3</v>
      </c>
      <c r="K35" s="140">
        <v>2</v>
      </c>
      <c r="L35" s="141">
        <v>1110.538737284943</v>
      </c>
      <c r="M35" s="140">
        <v>1</v>
      </c>
    </row>
    <row r="36" spans="9:13">
      <c r="I36" s="140">
        <v>2</v>
      </c>
      <c r="J36" s="140">
        <v>4</v>
      </c>
      <c r="K36" s="140">
        <v>2</v>
      </c>
      <c r="L36" s="141">
        <v>1075.436198435377</v>
      </c>
      <c r="M36" s="140">
        <v>1</v>
      </c>
    </row>
    <row r="37" spans="9:13">
      <c r="I37" s="140">
        <v>2</v>
      </c>
      <c r="J37" s="140">
        <v>5</v>
      </c>
      <c r="K37" s="140">
        <v>2</v>
      </c>
      <c r="L37" s="141">
        <v>1044.7220324018319</v>
      </c>
      <c r="M37" s="140">
        <v>1</v>
      </c>
    </row>
    <row r="38" spans="9:13">
      <c r="I38" s="140">
        <v>2</v>
      </c>
      <c r="J38" s="140">
        <v>6</v>
      </c>
      <c r="K38" s="140">
        <v>2</v>
      </c>
      <c r="L38" s="141">
        <v>1018.0229420515843</v>
      </c>
      <c r="M38" s="140">
        <v>1</v>
      </c>
    </row>
    <row r="39" spans="9:13">
      <c r="I39" s="140">
        <v>2</v>
      </c>
      <c r="J39" s="140">
        <v>7</v>
      </c>
      <c r="K39" s="140">
        <v>2</v>
      </c>
      <c r="L39" s="141">
        <v>994.99542016796715</v>
      </c>
      <c r="M39" s="140">
        <v>1</v>
      </c>
    </row>
    <row r="40" spans="9:13">
      <c r="I40" s="140">
        <v>2</v>
      </c>
      <c r="J40" s="140">
        <v>8</v>
      </c>
      <c r="K40" s="140">
        <v>2</v>
      </c>
      <c r="L40" s="55">
        <v>975.32703793926214</v>
      </c>
      <c r="M40" s="140">
        <v>1</v>
      </c>
    </row>
    <row r="41" spans="9:13">
      <c r="I41" s="140">
        <v>2</v>
      </c>
      <c r="J41" s="140">
        <v>9</v>
      </c>
      <c r="K41" s="140">
        <v>2</v>
      </c>
      <c r="L41" s="55">
        <v>958.73764195542174</v>
      </c>
      <c r="M41" s="140">
        <v>1</v>
      </c>
    </row>
    <row r="42" spans="9:13">
      <c r="I42" s="140">
        <v>2</v>
      </c>
      <c r="J42" s="140">
        <v>10</v>
      </c>
      <c r="K42" s="140">
        <v>2</v>
      </c>
      <c r="L42" s="55">
        <v>944.9804075679117</v>
      </c>
      <c r="M42" s="140">
        <v>1</v>
      </c>
    </row>
    <row r="43" spans="9:13">
      <c r="I43" s="140">
        <v>2</v>
      </c>
      <c r="J43" s="140">
        <v>11</v>
      </c>
      <c r="K43" s="140">
        <v>2</v>
      </c>
      <c r="L43" s="55">
        <v>933.84268050531614</v>
      </c>
      <c r="M43" s="140">
        <v>1</v>
      </c>
    </row>
    <row r="44" spans="9:13">
      <c r="I44" s="140">
        <v>2</v>
      </c>
      <c r="J44" s="140">
        <v>12</v>
      </c>
      <c r="K44" s="140">
        <v>2</v>
      </c>
      <c r="L44" s="55">
        <v>925.14660817161325</v>
      </c>
      <c r="M44" s="140">
        <v>1</v>
      </c>
    </row>
    <row r="45" spans="9:13">
      <c r="I45" s="140">
        <v>2</v>
      </c>
      <c r="J45" s="140">
        <v>13</v>
      </c>
      <c r="K45" s="140">
        <v>2</v>
      </c>
      <c r="L45" s="55">
        <v>918.74956769291612</v>
      </c>
      <c r="M45" s="140">
        <v>1</v>
      </c>
    </row>
    <row r="46" spans="9:13">
      <c r="I46" s="140">
        <v>2</v>
      </c>
      <c r="J46" s="140">
        <v>14</v>
      </c>
      <c r="K46" s="140">
        <v>2</v>
      </c>
      <c r="L46" s="55">
        <v>914.54443824972009</v>
      </c>
      <c r="M46" s="140">
        <v>1</v>
      </c>
    </row>
    <row r="47" spans="9:13">
      <c r="I47" s="140">
        <v>2</v>
      </c>
      <c r="J47" s="140">
        <v>15</v>
      </c>
      <c r="K47" s="140">
        <v>2</v>
      </c>
      <c r="L47" s="55">
        <v>912.45974828837143</v>
      </c>
      <c r="M47" s="140">
        <v>1</v>
      </c>
    </row>
    <row r="48" spans="9:13">
      <c r="I48" s="140">
        <v>2</v>
      </c>
      <c r="J48" s="140">
        <v>16</v>
      </c>
      <c r="K48" s="140">
        <v>2</v>
      </c>
      <c r="L48" s="140">
        <v>912.45974828837143</v>
      </c>
      <c r="M48" s="140">
        <v>1</v>
      </c>
    </row>
    <row r="49" spans="9:13">
      <c r="I49" s="140">
        <v>2</v>
      </c>
      <c r="J49" s="140">
        <v>17</v>
      </c>
      <c r="K49" s="140">
        <v>2</v>
      </c>
      <c r="L49" s="140">
        <v>914.54443824972009</v>
      </c>
      <c r="M49" s="140">
        <v>1</v>
      </c>
    </row>
    <row r="50" spans="9:13">
      <c r="I50" s="140">
        <v>2</v>
      </c>
      <c r="J50" s="140">
        <v>18</v>
      </c>
      <c r="K50" s="140">
        <v>2</v>
      </c>
      <c r="L50" s="140">
        <v>918.74956769291612</v>
      </c>
      <c r="M50" s="140">
        <v>1</v>
      </c>
    </row>
    <row r="51" spans="9:13">
      <c r="I51" s="140">
        <v>2</v>
      </c>
      <c r="J51" s="140">
        <v>19</v>
      </c>
      <c r="K51" s="140">
        <v>2</v>
      </c>
      <c r="L51" s="140">
        <v>925.14660817161325</v>
      </c>
      <c r="M51" s="140">
        <v>1</v>
      </c>
    </row>
    <row r="52" spans="9:13">
      <c r="I52" s="140">
        <v>2</v>
      </c>
      <c r="J52" s="140">
        <v>20</v>
      </c>
      <c r="K52" s="140">
        <v>2</v>
      </c>
      <c r="L52" s="140">
        <v>933.84268050531614</v>
      </c>
      <c r="M52" s="140">
        <v>1</v>
      </c>
    </row>
    <row r="53" spans="9:13">
      <c r="I53" s="140">
        <v>2</v>
      </c>
      <c r="J53" s="140">
        <v>21</v>
      </c>
      <c r="K53" s="140">
        <v>2</v>
      </c>
      <c r="L53" s="140">
        <v>944.9804075679117</v>
      </c>
      <c r="M53" s="140">
        <v>1</v>
      </c>
    </row>
    <row r="54" spans="9:13">
      <c r="I54" s="140">
        <v>2</v>
      </c>
      <c r="J54" s="140">
        <v>22</v>
      </c>
      <c r="K54" s="140">
        <v>2</v>
      </c>
      <c r="L54" s="140">
        <v>958.73764195542174</v>
      </c>
      <c r="M54" s="140">
        <v>1</v>
      </c>
    </row>
    <row r="55" spans="9:13">
      <c r="I55" s="140">
        <v>2</v>
      </c>
      <c r="J55" s="140">
        <v>23</v>
      </c>
      <c r="K55" s="140">
        <v>2</v>
      </c>
      <c r="L55" s="140">
        <v>975.32703793926214</v>
      </c>
      <c r="M55" s="140">
        <v>1</v>
      </c>
    </row>
    <row r="56" spans="9:13">
      <c r="I56" s="140">
        <v>2</v>
      </c>
      <c r="J56" s="140">
        <v>24</v>
      </c>
      <c r="K56" s="140">
        <v>2</v>
      </c>
      <c r="L56" s="140">
        <v>994.99542016796715</v>
      </c>
      <c r="M56" s="140">
        <v>1</v>
      </c>
    </row>
    <row r="57" spans="9:13">
      <c r="I57" s="140">
        <v>2</v>
      </c>
      <c r="J57" s="140">
        <v>25</v>
      </c>
      <c r="K57" s="140">
        <v>2</v>
      </c>
      <c r="L57" s="140">
        <v>1018.0229420515843</v>
      </c>
      <c r="M57" s="140">
        <v>1</v>
      </c>
    </row>
    <row r="58" spans="9:13">
      <c r="I58" s="140">
        <v>2</v>
      </c>
      <c r="J58" s="140">
        <v>26</v>
      </c>
      <c r="K58" s="140">
        <v>2</v>
      </c>
      <c r="L58" s="140">
        <v>1044.7220324018319</v>
      </c>
      <c r="M58" s="140">
        <v>1</v>
      </c>
    </row>
    <row r="59" spans="9:13">
      <c r="I59" s="140">
        <v>2</v>
      </c>
      <c r="J59" s="140">
        <v>27</v>
      </c>
      <c r="K59" s="140">
        <v>2</v>
      </c>
      <c r="L59" s="140">
        <v>1075.436198435377</v>
      </c>
      <c r="M59" s="140">
        <v>1</v>
      </c>
    </row>
    <row r="60" spans="9:13">
      <c r="I60" s="140">
        <v>2</v>
      </c>
      <c r="J60" s="140">
        <v>28</v>
      </c>
      <c r="K60" s="140">
        <v>2</v>
      </c>
      <c r="L60" s="140">
        <v>1110.538737284943</v>
      </c>
      <c r="M60" s="140">
        <v>1</v>
      </c>
    </row>
    <row r="61" spans="9:13">
      <c r="I61" s="140">
        <v>2</v>
      </c>
      <c r="J61" s="140">
        <v>29</v>
      </c>
      <c r="K61" s="140">
        <v>2</v>
      </c>
      <c r="L61" s="140">
        <v>1150.4315143140689</v>
      </c>
      <c r="M61" s="140">
        <v>1</v>
      </c>
    </row>
    <row r="62" spans="9:13">
      <c r="I62" s="140">
        <v>2</v>
      </c>
      <c r="J62" s="140">
        <v>30</v>
      </c>
      <c r="K62" s="140">
        <v>2</v>
      </c>
      <c r="L62" s="140">
        <v>1195.5439211966175</v>
      </c>
      <c r="M62" s="140">
        <v>1</v>
      </c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36"/>
    </row>
    <row r="87" spans="4:4">
      <c r="D87" s="36"/>
    </row>
    <row r="88" spans="4:4">
      <c r="D88" s="36"/>
    </row>
    <row r="89" spans="4:4">
      <c r="D89" s="36"/>
    </row>
    <row r="90" spans="4:4">
      <c r="D90" s="36"/>
    </row>
    <row r="91" spans="4:4">
      <c r="D91" s="36"/>
    </row>
    <row r="92" spans="4:4">
      <c r="D92" s="36"/>
    </row>
    <row r="97" spans="1:3">
      <c r="A97">
        <v>0.76299999006893948</v>
      </c>
      <c r="B97">
        <v>1994.6283000000001</v>
      </c>
      <c r="C97">
        <f>B97/A97</f>
        <v>2614.1917771450812</v>
      </c>
    </row>
    <row r="98" spans="1:3">
      <c r="A98">
        <v>0.79291986411193582</v>
      </c>
      <c r="B98" s="140">
        <v>1994.6283000000001</v>
      </c>
      <c r="C98" s="140">
        <f t="shared" ref="C98:C126" si="0">B98/A98</f>
        <v>2515.5484056815358</v>
      </c>
    </row>
    <row r="99" spans="1:3">
      <c r="A99">
        <v>0.82140313468952586</v>
      </c>
      <c r="B99" s="140">
        <v>1994.6283000000001</v>
      </c>
      <c r="C99" s="140">
        <f t="shared" si="0"/>
        <v>2428.3183442609215</v>
      </c>
    </row>
    <row r="100" spans="1:3">
      <c r="A100">
        <v>0.84821396315944653</v>
      </c>
      <c r="B100" s="140">
        <v>1994.6283000000001</v>
      </c>
      <c r="C100" s="140">
        <f t="shared" si="0"/>
        <v>2351.5626795040766</v>
      </c>
    </row>
    <row r="101" spans="1:3">
      <c r="A101">
        <v>0.87315091642399678</v>
      </c>
      <c r="B101" s="140">
        <v>1994.6283000000001</v>
      </c>
      <c r="C101" s="140">
        <f t="shared" si="0"/>
        <v>2284.4026874174642</v>
      </c>
    </row>
    <row r="102" spans="1:3">
      <c r="A102">
        <v>0.89605053316546757</v>
      </c>
      <c r="B102" s="140">
        <v>1994.6283000000001</v>
      </c>
      <c r="C102" s="140">
        <f t="shared" si="0"/>
        <v>2226.022111669974</v>
      </c>
    </row>
    <row r="103" spans="1:3">
      <c r="A103">
        <v>0.91678813943285264</v>
      </c>
      <c r="B103" s="140">
        <v>1994.6283000000001</v>
      </c>
      <c r="C103" s="140">
        <f t="shared" si="0"/>
        <v>2175.6698349456456</v>
      </c>
    </row>
    <row r="104" spans="1:3">
      <c r="A104">
        <v>0.93527603000462156</v>
      </c>
      <c r="B104" s="140">
        <v>1994.6283000000001</v>
      </c>
      <c r="C104" s="140">
        <f t="shared" si="0"/>
        <v>2132.6626963701228</v>
      </c>
    </row>
    <row r="105" spans="1:3">
      <c r="A105">
        <v>0.95145946094230271</v>
      </c>
      <c r="B105" s="140">
        <v>1994.6283000000001</v>
      </c>
      <c r="C105" s="140">
        <f t="shared" si="0"/>
        <v>2096.38810887914</v>
      </c>
    </row>
    <row r="106" spans="1:3">
      <c r="A106">
        <v>0.96531101882601111</v>
      </c>
      <c r="B106" s="140">
        <v>1994.6283000000001</v>
      </c>
      <c r="C106" s="140">
        <f t="shared" si="0"/>
        <v>2066.3063625087598</v>
      </c>
    </row>
    <row r="107" spans="1:3">
      <c r="A107">
        <v>0.97682406152864532</v>
      </c>
      <c r="B107" s="140">
        <v>1994.6283000000001</v>
      </c>
      <c r="C107" s="140">
        <f t="shared" si="0"/>
        <v>2041.9524646829225</v>
      </c>
    </row>
    <row r="108" spans="1:3">
      <c r="A108">
        <v>0.98600588484326834</v>
      </c>
      <c r="B108" s="140">
        <v>1994.6283000000001</v>
      </c>
      <c r="C108" s="140">
        <f t="shared" si="0"/>
        <v>2022.9375206184072</v>
      </c>
    </row>
    <row r="109" spans="1:3">
      <c r="A109">
        <v>0.99287121548327606</v>
      </c>
      <c r="B109" s="140">
        <v>1994.6283000000001</v>
      </c>
      <c r="C109" s="140">
        <f t="shared" si="0"/>
        <v>2008.9496692973648</v>
      </c>
    </row>
    <row r="110" spans="1:3">
      <c r="A110">
        <v>0.997436496083004</v>
      </c>
      <c r="B110" s="140">
        <v>1994.6283000000001</v>
      </c>
      <c r="C110" s="140">
        <f t="shared" si="0"/>
        <v>1999.7546789525259</v>
      </c>
    </row>
    <row r="111" spans="1:3">
      <c r="A111">
        <v>0.99971533178437888</v>
      </c>
      <c r="B111" s="140">
        <v>1994.6283000000001</v>
      </c>
      <c r="C111" s="140">
        <f t="shared" si="0"/>
        <v>1995.1962689616994</v>
      </c>
    </row>
    <row r="112" spans="1:3">
      <c r="A112">
        <v>0.99971533178437888</v>
      </c>
      <c r="B112" s="140">
        <v>1994.6283000000001</v>
      </c>
      <c r="C112" s="140">
        <f t="shared" si="0"/>
        <v>1995.1962689616994</v>
      </c>
    </row>
    <row r="113" spans="1:3">
      <c r="A113">
        <v>0.997436496083004</v>
      </c>
      <c r="B113" s="140">
        <v>1994.6283000000001</v>
      </c>
      <c r="C113" s="140">
        <f t="shared" si="0"/>
        <v>1999.7546789525259</v>
      </c>
    </row>
    <row r="114" spans="1:3">
      <c r="A114">
        <v>0.99287121548327606</v>
      </c>
      <c r="B114" s="140">
        <v>1994.6283000000001</v>
      </c>
      <c r="C114" s="140">
        <f t="shared" si="0"/>
        <v>2008.9496692973648</v>
      </c>
    </row>
    <row r="115" spans="1:3">
      <c r="A115">
        <v>0.98600588484326834</v>
      </c>
      <c r="B115" s="140">
        <v>1994.6283000000001</v>
      </c>
      <c r="C115" s="140">
        <f t="shared" si="0"/>
        <v>2022.9375206184072</v>
      </c>
    </row>
    <row r="116" spans="1:3">
      <c r="A116">
        <v>0.97682406152864532</v>
      </c>
      <c r="B116" s="140">
        <v>1994.6283000000001</v>
      </c>
      <c r="C116" s="140">
        <f t="shared" si="0"/>
        <v>2041.9524646829225</v>
      </c>
    </row>
    <row r="117" spans="1:3">
      <c r="A117">
        <v>0.96531101882601111</v>
      </c>
      <c r="B117" s="140">
        <v>1994.6283000000001</v>
      </c>
      <c r="C117" s="140">
        <f t="shared" si="0"/>
        <v>2066.3063625087598</v>
      </c>
    </row>
    <row r="118" spans="1:3">
      <c r="A118">
        <v>0.95145946094230271</v>
      </c>
      <c r="B118" s="140">
        <v>1994.6283000000001</v>
      </c>
      <c r="C118" s="140">
        <f t="shared" si="0"/>
        <v>2096.38810887914</v>
      </c>
    </row>
    <row r="119" spans="1:3">
      <c r="A119">
        <v>0.93527603000462156</v>
      </c>
      <c r="B119" s="140">
        <v>1994.6283000000001</v>
      </c>
      <c r="C119" s="140">
        <f t="shared" si="0"/>
        <v>2132.6626963701228</v>
      </c>
    </row>
    <row r="120" spans="1:3">
      <c r="A120">
        <v>0.91678813943285264</v>
      </c>
      <c r="B120" s="140">
        <v>1994.6283000000001</v>
      </c>
      <c r="C120" s="140">
        <f t="shared" si="0"/>
        <v>2175.6698349456456</v>
      </c>
    </row>
    <row r="121" spans="1:3">
      <c r="A121">
        <v>0.89605053316546757</v>
      </c>
      <c r="B121" s="140">
        <v>1994.6283000000001</v>
      </c>
      <c r="C121" s="140">
        <f t="shared" si="0"/>
        <v>2226.022111669974</v>
      </c>
    </row>
    <row r="122" spans="1:3">
      <c r="A122">
        <v>0.87315091642399678</v>
      </c>
      <c r="B122" s="140">
        <v>1994.6283000000001</v>
      </c>
      <c r="C122" s="140">
        <f t="shared" si="0"/>
        <v>2284.4026874174642</v>
      </c>
    </row>
    <row r="123" spans="1:3">
      <c r="A123">
        <v>0.84821396315944653</v>
      </c>
      <c r="B123" s="140">
        <v>1994.6283000000001</v>
      </c>
      <c r="C123" s="140">
        <f t="shared" si="0"/>
        <v>2351.5626795040766</v>
      </c>
    </row>
    <row r="124" spans="1:3">
      <c r="A124">
        <v>0.82140313468952586</v>
      </c>
      <c r="B124" s="140">
        <v>1994.6283000000001</v>
      </c>
      <c r="C124" s="140">
        <f t="shared" si="0"/>
        <v>2428.3183442609215</v>
      </c>
    </row>
    <row r="125" spans="1:3">
      <c r="A125">
        <v>0.79291986411193582</v>
      </c>
      <c r="B125" s="140">
        <v>1994.6283000000001</v>
      </c>
      <c r="C125" s="140">
        <f t="shared" si="0"/>
        <v>2515.5484056815358</v>
      </c>
    </row>
    <row r="126" spans="1:3">
      <c r="A126">
        <v>0.76299999006893948</v>
      </c>
      <c r="B126" s="140">
        <v>1994.6283000000001</v>
      </c>
      <c r="C126" s="140">
        <f t="shared" si="0"/>
        <v>2614.1917771450812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884"/>
  <sheetViews>
    <sheetView topLeftCell="A286" workbookViewId="0">
      <selection sqref="A1:D300"/>
    </sheetView>
  </sheetViews>
  <sheetFormatPr defaultRowHeight="13.5"/>
  <cols>
    <col min="5" max="5" width="9" style="81"/>
  </cols>
  <sheetData>
    <row r="1" spans="1:18">
      <c r="A1" s="140">
        <v>0</v>
      </c>
      <c r="B1" s="140">
        <v>0</v>
      </c>
      <c r="C1" s="140">
        <v>1</v>
      </c>
      <c r="D1" s="140">
        <v>0</v>
      </c>
      <c r="G1" s="140"/>
      <c r="H1" s="140"/>
      <c r="I1" s="140"/>
      <c r="J1" s="140"/>
      <c r="L1" s="140"/>
      <c r="M1" s="140"/>
      <c r="N1" s="140"/>
      <c r="O1" s="140"/>
    </row>
    <row r="2" spans="1:18">
      <c r="A2" s="76">
        <v>0</v>
      </c>
      <c r="B2" s="76">
        <v>0</v>
      </c>
      <c r="C2" s="76">
        <v>177.7777778</v>
      </c>
      <c r="D2" s="76">
        <v>1</v>
      </c>
      <c r="G2" s="76"/>
    </row>
    <row r="3" spans="1:18">
      <c r="A3" s="76">
        <v>0</v>
      </c>
      <c r="B3" s="76">
        <v>13.33333333</v>
      </c>
      <c r="C3" s="76">
        <v>177.7777778</v>
      </c>
      <c r="D3" s="76">
        <v>1</v>
      </c>
      <c r="G3" s="76"/>
      <c r="I3" s="140"/>
      <c r="J3" s="140"/>
      <c r="L3" s="140"/>
      <c r="N3" s="140"/>
      <c r="O3" s="140"/>
      <c r="Q3" s="140"/>
      <c r="R3" s="140"/>
    </row>
    <row r="4" spans="1:18">
      <c r="A4" s="76">
        <v>0</v>
      </c>
      <c r="B4" s="76">
        <v>26.666666670000001</v>
      </c>
      <c r="C4" s="76">
        <v>177.7777778</v>
      </c>
      <c r="D4" s="76">
        <v>1</v>
      </c>
      <c r="G4" s="76"/>
      <c r="I4" s="140"/>
      <c r="J4" s="140"/>
      <c r="L4" s="140"/>
      <c r="N4" s="140"/>
      <c r="O4" s="140"/>
      <c r="Q4" s="140"/>
      <c r="R4" s="140"/>
    </row>
    <row r="5" spans="1:18" s="140" customFormat="1">
      <c r="A5" s="76">
        <v>0</v>
      </c>
      <c r="B5" s="76">
        <v>40</v>
      </c>
      <c r="C5" s="76">
        <v>177.7777778</v>
      </c>
      <c r="D5" s="76">
        <v>1</v>
      </c>
      <c r="E5" s="81"/>
      <c r="G5" s="76"/>
    </row>
    <row r="6" spans="1:18" s="140" customFormat="1">
      <c r="A6" s="76">
        <v>0</v>
      </c>
      <c r="B6" s="76">
        <v>53.333333330000002</v>
      </c>
      <c r="C6" s="76">
        <v>177.7777778</v>
      </c>
      <c r="D6" s="76">
        <v>1</v>
      </c>
      <c r="E6" s="81"/>
      <c r="G6" s="76"/>
    </row>
    <row r="7" spans="1:18" s="140" customFormat="1">
      <c r="A7" s="76">
        <v>0</v>
      </c>
      <c r="B7" s="76">
        <v>66.666666669999998</v>
      </c>
      <c r="C7" s="76">
        <v>177.7777778</v>
      </c>
      <c r="D7" s="76">
        <v>1</v>
      </c>
      <c r="E7" s="81"/>
      <c r="G7" s="76"/>
    </row>
    <row r="8" spans="1:18" s="140" customFormat="1">
      <c r="A8" s="76">
        <v>0</v>
      </c>
      <c r="B8" s="76">
        <v>80</v>
      </c>
      <c r="C8" s="76">
        <v>177.7777778</v>
      </c>
      <c r="D8" s="76">
        <v>1</v>
      </c>
      <c r="E8" s="81"/>
      <c r="G8" s="76"/>
    </row>
    <row r="9" spans="1:18" s="140" customFormat="1">
      <c r="A9" s="76">
        <v>0</v>
      </c>
      <c r="B9" s="76">
        <v>93.333333330000002</v>
      </c>
      <c r="C9" s="76">
        <v>177.7777778</v>
      </c>
      <c r="D9" s="76">
        <v>1</v>
      </c>
      <c r="E9" s="81"/>
      <c r="G9" s="76"/>
    </row>
    <row r="10" spans="1:18" s="140" customFormat="1">
      <c r="A10" s="76">
        <v>0</v>
      </c>
      <c r="B10" s="76">
        <v>-13.33333333</v>
      </c>
      <c r="C10" s="76">
        <v>177.7777778</v>
      </c>
      <c r="D10" s="76">
        <v>1</v>
      </c>
      <c r="E10" s="81"/>
      <c r="G10" s="76"/>
    </row>
    <row r="11" spans="1:18" s="140" customFormat="1">
      <c r="A11" s="76">
        <v>0</v>
      </c>
      <c r="B11" s="76">
        <v>-26.666666670000001</v>
      </c>
      <c r="C11" s="76">
        <v>177.7777778</v>
      </c>
      <c r="D11" s="76">
        <v>1</v>
      </c>
      <c r="E11" s="81"/>
      <c r="G11" s="76"/>
    </row>
    <row r="12" spans="1:18">
      <c r="A12" s="76">
        <v>0</v>
      </c>
      <c r="B12" s="44">
        <v>-40</v>
      </c>
      <c r="C12" s="76">
        <v>177.7777778</v>
      </c>
      <c r="D12" s="76">
        <v>1</v>
      </c>
      <c r="G12" s="76"/>
      <c r="H12" s="140"/>
      <c r="I12" s="140"/>
      <c r="J12" s="140"/>
      <c r="L12" s="140"/>
      <c r="M12" s="140"/>
      <c r="N12" s="140"/>
      <c r="O12" s="140"/>
    </row>
    <row r="13" spans="1:18">
      <c r="A13" s="76">
        <v>0</v>
      </c>
      <c r="B13" s="44">
        <v>-53.333333330000002</v>
      </c>
      <c r="C13" s="76">
        <v>177.7777778</v>
      </c>
      <c r="D13" s="76">
        <v>1</v>
      </c>
      <c r="G13" s="76"/>
      <c r="H13" s="140"/>
      <c r="I13" s="140"/>
      <c r="J13" s="140"/>
      <c r="L13" s="140"/>
      <c r="M13" s="140"/>
      <c r="N13" s="140"/>
      <c r="O13" s="140"/>
    </row>
    <row r="14" spans="1:18">
      <c r="A14" s="76">
        <v>0</v>
      </c>
      <c r="B14" s="76">
        <v>-66.666666669999998</v>
      </c>
      <c r="C14" s="76">
        <v>177.7777778</v>
      </c>
      <c r="D14" s="76">
        <v>1</v>
      </c>
      <c r="I14" s="140"/>
      <c r="J14" s="140"/>
      <c r="L14" s="140"/>
      <c r="M14" s="140"/>
      <c r="N14" s="140"/>
      <c r="O14" s="140"/>
    </row>
    <row r="15" spans="1:18">
      <c r="A15" s="76">
        <v>0</v>
      </c>
      <c r="B15" s="76">
        <v>-80</v>
      </c>
      <c r="C15" s="76">
        <v>177.7777778</v>
      </c>
      <c r="D15" s="76">
        <v>1</v>
      </c>
      <c r="H15" s="140"/>
      <c r="I15" s="140"/>
      <c r="J15" s="140"/>
      <c r="L15" s="140"/>
      <c r="M15" s="140"/>
      <c r="N15" s="140"/>
      <c r="O15" s="140"/>
    </row>
    <row r="16" spans="1:18">
      <c r="A16" s="76">
        <v>0</v>
      </c>
      <c r="B16" s="76">
        <v>-93.333333330000002</v>
      </c>
      <c r="C16" s="76">
        <v>177.7777778</v>
      </c>
      <c r="D16" s="76">
        <v>1</v>
      </c>
      <c r="H16" s="140"/>
      <c r="I16" s="140"/>
      <c r="J16" s="140"/>
      <c r="L16" s="140"/>
      <c r="M16" s="140"/>
      <c r="N16" s="140"/>
      <c r="O16" s="140"/>
    </row>
    <row r="17" spans="1:15">
      <c r="A17" s="76">
        <v>13.33333333</v>
      </c>
      <c r="B17" s="76">
        <v>0</v>
      </c>
      <c r="C17" s="76">
        <v>177.7777778</v>
      </c>
      <c r="D17" s="76">
        <v>1</v>
      </c>
      <c r="H17" s="140"/>
      <c r="I17" s="140"/>
      <c r="J17" s="140"/>
      <c r="L17" s="140"/>
      <c r="M17" s="140"/>
      <c r="N17" s="140"/>
      <c r="O17" s="140"/>
    </row>
    <row r="18" spans="1:15">
      <c r="A18" s="76">
        <v>13.33333333</v>
      </c>
      <c r="B18" s="76">
        <v>13.33333333</v>
      </c>
      <c r="C18" s="76">
        <v>177.7777778</v>
      </c>
      <c r="D18" s="76">
        <v>1</v>
      </c>
      <c r="H18" s="140"/>
      <c r="I18" s="140"/>
      <c r="J18" s="140"/>
      <c r="L18" s="140"/>
      <c r="M18" s="140"/>
      <c r="N18" s="140"/>
      <c r="O18" s="140"/>
    </row>
    <row r="19" spans="1:15">
      <c r="A19" s="76">
        <v>13.33333333</v>
      </c>
      <c r="B19" s="76">
        <v>26.666666670000001</v>
      </c>
      <c r="C19" s="76">
        <v>177.7777778</v>
      </c>
      <c r="D19" s="76">
        <v>1</v>
      </c>
      <c r="H19" s="140"/>
      <c r="I19" s="140"/>
      <c r="J19" s="140"/>
      <c r="L19" s="140"/>
      <c r="M19" s="140"/>
      <c r="N19" s="140"/>
      <c r="O19" s="140"/>
    </row>
    <row r="20" spans="1:15">
      <c r="A20" s="76">
        <v>13.33333333</v>
      </c>
      <c r="B20" s="76">
        <v>40</v>
      </c>
      <c r="C20" s="76">
        <v>177.7777778</v>
      </c>
      <c r="D20" s="76">
        <v>1</v>
      </c>
      <c r="H20" s="140"/>
      <c r="I20" s="140"/>
      <c r="J20" s="140"/>
      <c r="L20" s="140"/>
      <c r="M20" s="140"/>
      <c r="N20" s="140"/>
      <c r="O20" s="140"/>
    </row>
    <row r="21" spans="1:15">
      <c r="A21" s="76">
        <v>13.33333333</v>
      </c>
      <c r="B21" s="76">
        <v>53.333333330000002</v>
      </c>
      <c r="C21" s="76">
        <v>177.7777778</v>
      </c>
      <c r="D21" s="76">
        <v>1</v>
      </c>
      <c r="H21" s="140"/>
      <c r="I21" s="140"/>
      <c r="J21" s="140"/>
      <c r="L21" s="140"/>
      <c r="M21" s="140"/>
      <c r="N21" s="140"/>
      <c r="O21" s="140"/>
    </row>
    <row r="22" spans="1:15">
      <c r="A22" s="76">
        <v>13.33333333</v>
      </c>
      <c r="B22" s="141">
        <v>66.666666669999998</v>
      </c>
      <c r="C22" s="141">
        <v>177.7777778</v>
      </c>
      <c r="D22" s="76">
        <v>1</v>
      </c>
      <c r="H22" s="140"/>
      <c r="I22" s="140"/>
      <c r="J22" s="140"/>
      <c r="L22" s="140"/>
      <c r="M22" s="140"/>
      <c r="N22" s="140"/>
      <c r="O22" s="140"/>
    </row>
    <row r="23" spans="1:15">
      <c r="A23" s="76">
        <v>13.33333333</v>
      </c>
      <c r="B23" s="141">
        <v>80</v>
      </c>
      <c r="C23" s="141">
        <v>177.7777778</v>
      </c>
      <c r="D23" s="76">
        <v>1</v>
      </c>
      <c r="H23" s="140"/>
      <c r="I23" s="140"/>
      <c r="J23" s="140"/>
      <c r="L23" s="140"/>
      <c r="M23" s="140"/>
      <c r="N23" s="140"/>
      <c r="O23" s="140"/>
    </row>
    <row r="24" spans="1:15">
      <c r="A24" s="55">
        <v>13.33333333</v>
      </c>
      <c r="B24" s="55">
        <v>93.333333330000002</v>
      </c>
      <c r="C24" s="55">
        <v>177.7777778</v>
      </c>
      <c r="D24" s="76">
        <v>1</v>
      </c>
      <c r="H24" s="140"/>
      <c r="I24" s="140"/>
      <c r="J24" s="140"/>
      <c r="L24" s="140"/>
      <c r="M24" s="140"/>
      <c r="N24" s="140"/>
      <c r="O24" s="140"/>
    </row>
    <row r="25" spans="1:15">
      <c r="A25" s="55">
        <v>13.33333333</v>
      </c>
      <c r="B25" s="55">
        <v>-13.33333333</v>
      </c>
      <c r="C25" s="55">
        <v>177.7777778</v>
      </c>
      <c r="D25" s="76">
        <v>1</v>
      </c>
      <c r="H25" s="140"/>
      <c r="I25" s="140"/>
      <c r="J25" s="140"/>
      <c r="L25" s="140"/>
      <c r="M25" s="140"/>
      <c r="N25" s="140"/>
      <c r="O25" s="140"/>
    </row>
    <row r="26" spans="1:15">
      <c r="A26" s="55">
        <v>13.33333333</v>
      </c>
      <c r="B26" s="55">
        <v>-26.666666670000001</v>
      </c>
      <c r="C26" s="55">
        <v>177.7777778</v>
      </c>
      <c r="D26" s="76">
        <v>1</v>
      </c>
      <c r="L26" s="140"/>
      <c r="M26" s="140"/>
      <c r="N26" s="140"/>
      <c r="O26" s="140"/>
    </row>
    <row r="27" spans="1:15">
      <c r="A27" s="55">
        <v>13.33333333</v>
      </c>
      <c r="B27" s="55">
        <v>-40</v>
      </c>
      <c r="C27" s="55">
        <v>177.7777778</v>
      </c>
      <c r="D27" s="76">
        <v>1</v>
      </c>
      <c r="G27" s="140"/>
      <c r="H27" s="140"/>
      <c r="I27" s="140"/>
      <c r="J27" s="140"/>
      <c r="L27" s="140"/>
      <c r="M27" s="140"/>
      <c r="N27" s="140"/>
      <c r="O27" s="140"/>
    </row>
    <row r="28" spans="1:15">
      <c r="A28" s="55">
        <v>13.33333333</v>
      </c>
      <c r="B28" s="55">
        <v>-53.333333330000002</v>
      </c>
      <c r="C28" s="55">
        <v>177.7777778</v>
      </c>
      <c r="D28" s="76">
        <v>1</v>
      </c>
      <c r="G28" s="140"/>
      <c r="H28" s="140"/>
      <c r="I28" s="140"/>
      <c r="J28" s="140"/>
      <c r="L28" s="140"/>
      <c r="M28" s="140"/>
      <c r="N28" s="140"/>
      <c r="O28" s="140"/>
    </row>
    <row r="29" spans="1:15">
      <c r="A29" s="55">
        <v>13.33333333</v>
      </c>
      <c r="B29" s="55">
        <v>-66.666666669999998</v>
      </c>
      <c r="C29" s="55">
        <v>177.7777778</v>
      </c>
      <c r="D29" s="76">
        <v>1</v>
      </c>
      <c r="G29" s="140"/>
      <c r="H29" s="140"/>
      <c r="I29" s="140"/>
      <c r="J29" s="140"/>
      <c r="L29" s="140"/>
      <c r="M29" s="140"/>
      <c r="N29" s="140"/>
      <c r="O29" s="140"/>
    </row>
    <row r="30" spans="1:15">
      <c r="A30" s="55">
        <v>13.33333333</v>
      </c>
      <c r="B30" s="55">
        <v>-80</v>
      </c>
      <c r="C30" s="55">
        <v>177.7777778</v>
      </c>
      <c r="D30" s="76">
        <v>1</v>
      </c>
      <c r="G30" s="140"/>
      <c r="H30" s="140"/>
      <c r="I30" s="140"/>
      <c r="J30" s="140"/>
      <c r="L30" s="140"/>
      <c r="M30" s="140"/>
      <c r="N30" s="140"/>
      <c r="O30" s="140"/>
    </row>
    <row r="31" spans="1:15">
      <c r="A31" s="55">
        <v>13.33333333</v>
      </c>
      <c r="B31" s="55">
        <v>-93.333333330000002</v>
      </c>
      <c r="C31" s="55">
        <v>177.7777778</v>
      </c>
      <c r="D31" s="76">
        <v>1</v>
      </c>
      <c r="G31" s="140"/>
      <c r="H31" s="140"/>
      <c r="I31" s="140"/>
      <c r="J31" s="140"/>
      <c r="L31" s="140"/>
      <c r="M31" s="140"/>
      <c r="N31" s="140"/>
      <c r="O31" s="140"/>
    </row>
    <row r="32" spans="1:15">
      <c r="A32" s="55">
        <v>26.666666670000001</v>
      </c>
      <c r="B32" s="55">
        <v>0</v>
      </c>
      <c r="C32" s="55">
        <v>177.7777778</v>
      </c>
      <c r="D32" s="76">
        <v>1</v>
      </c>
      <c r="G32" s="140"/>
      <c r="H32" s="140"/>
      <c r="I32" s="140"/>
      <c r="J32" s="140"/>
      <c r="L32" s="140"/>
      <c r="M32" s="140"/>
      <c r="N32" s="140"/>
      <c r="O32" s="140"/>
    </row>
    <row r="33" spans="1:15">
      <c r="A33" s="55">
        <v>26.666666670000001</v>
      </c>
      <c r="B33" s="55">
        <v>13.33333333</v>
      </c>
      <c r="C33" s="55">
        <v>177.7777778</v>
      </c>
      <c r="D33" s="76">
        <v>1</v>
      </c>
      <c r="G33" s="140"/>
      <c r="H33" s="140"/>
      <c r="I33" s="140"/>
      <c r="J33" s="140"/>
      <c r="L33" s="140"/>
      <c r="M33" s="140"/>
      <c r="N33" s="140"/>
      <c r="O33" s="140"/>
    </row>
    <row r="34" spans="1:15">
      <c r="A34" s="55">
        <v>26.666666670000001</v>
      </c>
      <c r="B34" s="55">
        <v>26.666666670000001</v>
      </c>
      <c r="C34" s="55">
        <v>177.7777778</v>
      </c>
      <c r="D34" s="76">
        <v>1</v>
      </c>
      <c r="G34" s="140"/>
      <c r="H34" s="140"/>
      <c r="I34" s="140"/>
      <c r="J34" s="140"/>
      <c r="L34" s="140"/>
      <c r="M34" s="140"/>
      <c r="N34" s="140"/>
      <c r="O34" s="140"/>
    </row>
    <row r="35" spans="1:15">
      <c r="A35" s="55">
        <v>26.666666670000001</v>
      </c>
      <c r="B35" s="55">
        <v>40</v>
      </c>
      <c r="C35" s="55">
        <v>177.7777778</v>
      </c>
      <c r="D35" s="76">
        <v>1</v>
      </c>
      <c r="G35" s="140"/>
      <c r="H35" s="140"/>
      <c r="I35" s="140"/>
      <c r="J35" s="140"/>
      <c r="L35" s="140"/>
      <c r="M35" s="140"/>
      <c r="N35" s="140"/>
      <c r="O35" s="140"/>
    </row>
    <row r="36" spans="1:15">
      <c r="A36" s="55">
        <v>26.666666670000001</v>
      </c>
      <c r="B36" s="55">
        <v>53.333333330000002</v>
      </c>
      <c r="C36" s="55">
        <v>177.7777778</v>
      </c>
      <c r="D36" s="76">
        <v>1</v>
      </c>
      <c r="G36" s="140"/>
      <c r="H36" s="140"/>
      <c r="I36" s="140"/>
      <c r="J36" s="140"/>
      <c r="L36" s="140"/>
      <c r="M36" s="140"/>
      <c r="N36" s="140"/>
      <c r="O36" s="140"/>
    </row>
    <row r="37" spans="1:15">
      <c r="A37" s="55">
        <v>26.666666670000001</v>
      </c>
      <c r="B37" s="55">
        <v>66.666666669999998</v>
      </c>
      <c r="C37" s="55">
        <v>177.7777778</v>
      </c>
      <c r="D37" s="76">
        <v>1</v>
      </c>
      <c r="G37" s="140"/>
      <c r="H37" s="140"/>
      <c r="I37" s="140"/>
      <c r="J37" s="140"/>
      <c r="L37" s="140"/>
      <c r="M37" s="140"/>
      <c r="N37" s="140"/>
      <c r="O37" s="140"/>
    </row>
    <row r="38" spans="1:15">
      <c r="A38" s="55">
        <v>26.666666670000001</v>
      </c>
      <c r="B38" s="55">
        <v>80</v>
      </c>
      <c r="C38" s="55">
        <v>177.7777778</v>
      </c>
      <c r="D38" s="76">
        <v>1</v>
      </c>
      <c r="G38" s="140"/>
      <c r="H38" s="140"/>
      <c r="I38" s="140"/>
      <c r="J38" s="140"/>
      <c r="L38" s="55"/>
      <c r="M38" s="55"/>
      <c r="N38" s="55"/>
      <c r="O38" s="76"/>
    </row>
    <row r="39" spans="1:15">
      <c r="A39" s="55">
        <v>26.666666670000001</v>
      </c>
      <c r="B39" s="55">
        <v>93.333333330000002</v>
      </c>
      <c r="C39" s="55">
        <v>177.7777778</v>
      </c>
      <c r="D39" s="76">
        <v>1</v>
      </c>
      <c r="G39" s="140"/>
      <c r="H39" s="140"/>
      <c r="I39" s="140"/>
      <c r="J39" s="140"/>
      <c r="L39" s="55"/>
      <c r="M39" s="55"/>
      <c r="N39" s="55"/>
      <c r="O39" s="76"/>
    </row>
    <row r="40" spans="1:15">
      <c r="A40" s="55">
        <v>26.666666670000001</v>
      </c>
      <c r="B40" s="55">
        <v>-13.33333333</v>
      </c>
      <c r="C40" s="55">
        <v>177.7777778</v>
      </c>
      <c r="D40" s="76">
        <v>1</v>
      </c>
      <c r="G40" s="140"/>
      <c r="H40" s="140"/>
      <c r="I40" s="140"/>
      <c r="J40" s="140"/>
      <c r="L40" s="55"/>
      <c r="M40" s="55"/>
      <c r="N40" s="55"/>
      <c r="O40" s="76"/>
    </row>
    <row r="41" spans="1:15">
      <c r="A41">
        <v>26.666666670000001</v>
      </c>
      <c r="B41">
        <v>-26.666666670000001</v>
      </c>
      <c r="C41">
        <v>177.7777778</v>
      </c>
      <c r="D41">
        <v>1</v>
      </c>
    </row>
    <row r="42" spans="1:15">
      <c r="A42" s="140">
        <v>26.666666670000001</v>
      </c>
      <c r="B42" s="140">
        <v>-40</v>
      </c>
      <c r="C42" s="140">
        <v>177.7777778</v>
      </c>
      <c r="D42" s="140">
        <v>1</v>
      </c>
    </row>
    <row r="43" spans="1:15">
      <c r="A43" s="76">
        <v>26.666666670000001</v>
      </c>
      <c r="B43" s="76">
        <v>-53.333333330000002</v>
      </c>
      <c r="C43" s="76">
        <v>177.7777778</v>
      </c>
      <c r="D43" s="76">
        <v>1</v>
      </c>
    </row>
    <row r="44" spans="1:15">
      <c r="A44" s="76">
        <v>26.666666670000001</v>
      </c>
      <c r="B44" s="76">
        <v>-66.666666669999998</v>
      </c>
      <c r="C44" s="76">
        <v>177.7777778</v>
      </c>
      <c r="D44" s="76">
        <v>1</v>
      </c>
    </row>
    <row r="45" spans="1:15">
      <c r="A45" s="76">
        <v>26.666666670000001</v>
      </c>
      <c r="B45" s="76">
        <v>-80</v>
      </c>
      <c r="C45" s="76">
        <v>177.7777778</v>
      </c>
      <c r="D45" s="76">
        <v>1</v>
      </c>
    </row>
    <row r="46" spans="1:15">
      <c r="A46" s="76">
        <v>26.666666670000001</v>
      </c>
      <c r="B46" s="76">
        <v>-93.333333330000002</v>
      </c>
      <c r="C46" s="76">
        <v>177.7777778</v>
      </c>
      <c r="D46" s="76">
        <v>1</v>
      </c>
    </row>
    <row r="47" spans="1:15">
      <c r="A47" s="76">
        <v>40</v>
      </c>
      <c r="B47" s="76">
        <v>0</v>
      </c>
      <c r="C47" s="76">
        <v>177.7777778</v>
      </c>
      <c r="D47" s="76">
        <v>1</v>
      </c>
    </row>
    <row r="48" spans="1:15">
      <c r="A48" s="76">
        <v>40</v>
      </c>
      <c r="B48" s="76">
        <v>13.33333333</v>
      </c>
      <c r="C48" s="76">
        <v>177.7777778</v>
      </c>
      <c r="D48" s="76">
        <v>1</v>
      </c>
    </row>
    <row r="49" spans="1:4">
      <c r="A49" s="76">
        <v>40</v>
      </c>
      <c r="B49" s="76">
        <v>26.666666670000001</v>
      </c>
      <c r="C49" s="76">
        <v>177.7777778</v>
      </c>
      <c r="D49" s="76">
        <v>1</v>
      </c>
    </row>
    <row r="50" spans="1:4">
      <c r="A50" s="76">
        <v>40</v>
      </c>
      <c r="B50" s="76">
        <v>40</v>
      </c>
      <c r="C50" s="76">
        <v>177.7777778</v>
      </c>
      <c r="D50" s="76">
        <v>1</v>
      </c>
    </row>
    <row r="51" spans="1:4">
      <c r="A51" s="76">
        <v>40</v>
      </c>
      <c r="B51" s="76">
        <v>53.333333330000002</v>
      </c>
      <c r="C51" s="76">
        <v>177.7777778</v>
      </c>
      <c r="D51" s="76">
        <v>1</v>
      </c>
    </row>
    <row r="52" spans="1:4">
      <c r="A52" s="76">
        <v>40</v>
      </c>
      <c r="B52" s="76">
        <v>66.666666669999998</v>
      </c>
      <c r="C52" s="76">
        <v>177.7777778</v>
      </c>
      <c r="D52" s="76">
        <v>1</v>
      </c>
    </row>
    <row r="53" spans="1:4">
      <c r="A53" s="76">
        <v>40</v>
      </c>
      <c r="B53" s="44">
        <v>80</v>
      </c>
      <c r="C53" s="76">
        <v>177.7777778</v>
      </c>
      <c r="D53" s="76">
        <v>1</v>
      </c>
    </row>
    <row r="54" spans="1:4">
      <c r="A54" s="76">
        <v>40</v>
      </c>
      <c r="B54" s="44">
        <v>93.333333330000002</v>
      </c>
      <c r="C54" s="76">
        <v>177.7777778</v>
      </c>
      <c r="D54" s="76">
        <v>1</v>
      </c>
    </row>
    <row r="55" spans="1:4">
      <c r="A55" s="76">
        <v>40</v>
      </c>
      <c r="B55" s="76">
        <v>-13.33333333</v>
      </c>
      <c r="C55" s="76">
        <v>177.7777778</v>
      </c>
      <c r="D55" s="76">
        <v>1</v>
      </c>
    </row>
    <row r="56" spans="1:4">
      <c r="A56" s="76">
        <v>40</v>
      </c>
      <c r="B56" s="76">
        <v>-26.666666670000001</v>
      </c>
      <c r="C56" s="76">
        <v>177.7777778</v>
      </c>
      <c r="D56" s="76">
        <v>1</v>
      </c>
    </row>
    <row r="57" spans="1:4">
      <c r="A57" s="76">
        <v>40</v>
      </c>
      <c r="B57" s="76">
        <v>-40</v>
      </c>
      <c r="C57" s="76">
        <v>177.7777778</v>
      </c>
      <c r="D57" s="76">
        <v>1</v>
      </c>
    </row>
    <row r="58" spans="1:4">
      <c r="A58" s="76">
        <v>40</v>
      </c>
      <c r="B58" s="76">
        <v>-53.333333330000002</v>
      </c>
      <c r="C58" s="76">
        <v>177.7777778</v>
      </c>
      <c r="D58" s="76">
        <v>1</v>
      </c>
    </row>
    <row r="59" spans="1:4">
      <c r="A59" s="76">
        <v>40</v>
      </c>
      <c r="B59" s="76">
        <v>-66.666666669999998</v>
      </c>
      <c r="C59" s="76">
        <v>177.7777778</v>
      </c>
      <c r="D59" s="76">
        <v>1</v>
      </c>
    </row>
    <row r="60" spans="1:4">
      <c r="A60" s="76">
        <v>40</v>
      </c>
      <c r="B60" s="76">
        <v>-80</v>
      </c>
      <c r="C60" s="76">
        <v>177.7777778</v>
      </c>
      <c r="D60" s="76">
        <v>1</v>
      </c>
    </row>
    <row r="61" spans="1:4">
      <c r="A61" s="76">
        <v>40</v>
      </c>
      <c r="B61" s="76">
        <v>-93.333333330000002</v>
      </c>
      <c r="C61" s="76">
        <v>177.7777778</v>
      </c>
      <c r="D61" s="76">
        <v>1</v>
      </c>
    </row>
    <row r="62" spans="1:4">
      <c r="A62" s="76">
        <v>53.333333330000002</v>
      </c>
      <c r="B62" s="76">
        <v>0</v>
      </c>
      <c r="C62" s="76">
        <v>177.7777778</v>
      </c>
      <c r="D62" s="76">
        <v>1</v>
      </c>
    </row>
    <row r="63" spans="1:4">
      <c r="A63" s="76">
        <v>53.333333330000002</v>
      </c>
      <c r="B63" s="141">
        <v>13.33333333</v>
      </c>
      <c r="C63" s="141">
        <v>177.7777778</v>
      </c>
      <c r="D63" s="76">
        <v>1</v>
      </c>
    </row>
    <row r="64" spans="1:4">
      <c r="A64" s="76">
        <v>53.333333330000002</v>
      </c>
      <c r="B64" s="141">
        <v>26.666666670000001</v>
      </c>
      <c r="C64" s="141">
        <v>177.7777778</v>
      </c>
      <c r="D64" s="76">
        <v>1</v>
      </c>
    </row>
    <row r="65" spans="1:4">
      <c r="A65" s="55">
        <v>53.333333330000002</v>
      </c>
      <c r="B65" s="55">
        <v>40</v>
      </c>
      <c r="C65" s="55">
        <v>177.7777778</v>
      </c>
      <c r="D65" s="76">
        <v>1</v>
      </c>
    </row>
    <row r="66" spans="1:4">
      <c r="A66" s="55">
        <v>53.333333330000002</v>
      </c>
      <c r="B66" s="55">
        <v>53.333333330000002</v>
      </c>
      <c r="C66" s="55">
        <v>177.7777778</v>
      </c>
      <c r="D66" s="76">
        <v>1</v>
      </c>
    </row>
    <row r="67" spans="1:4">
      <c r="A67" s="55">
        <v>53.333333330000002</v>
      </c>
      <c r="B67" s="55">
        <v>66.666666669999998</v>
      </c>
      <c r="C67" s="55">
        <v>177.7777778</v>
      </c>
      <c r="D67" s="76">
        <v>1</v>
      </c>
    </row>
    <row r="68" spans="1:4">
      <c r="A68" s="55">
        <v>53.333333330000002</v>
      </c>
      <c r="B68" s="55">
        <v>80</v>
      </c>
      <c r="C68" s="55">
        <v>177.7777778</v>
      </c>
      <c r="D68" s="76">
        <v>1</v>
      </c>
    </row>
    <row r="69" spans="1:4">
      <c r="A69" s="55">
        <v>53.333333330000002</v>
      </c>
      <c r="B69" s="55">
        <v>93.333333330000002</v>
      </c>
      <c r="C69" s="55">
        <v>177.7777778</v>
      </c>
      <c r="D69" s="76">
        <v>1</v>
      </c>
    </row>
    <row r="70" spans="1:4">
      <c r="A70" s="55">
        <v>53.333333330000002</v>
      </c>
      <c r="B70" s="55">
        <v>-13.33333333</v>
      </c>
      <c r="C70" s="55">
        <v>177.7777778</v>
      </c>
      <c r="D70" s="76">
        <v>1</v>
      </c>
    </row>
    <row r="71" spans="1:4">
      <c r="A71" s="55">
        <v>53.333333330000002</v>
      </c>
      <c r="B71" s="55">
        <v>-26.666666670000001</v>
      </c>
      <c r="C71" s="55">
        <v>177.7777778</v>
      </c>
      <c r="D71" s="76">
        <v>1</v>
      </c>
    </row>
    <row r="72" spans="1:4">
      <c r="A72" s="55">
        <v>53.333333330000002</v>
      </c>
      <c r="B72" s="55">
        <v>-40</v>
      </c>
      <c r="C72" s="55">
        <v>177.7777778</v>
      </c>
      <c r="D72" s="76">
        <v>1</v>
      </c>
    </row>
    <row r="73" spans="1:4">
      <c r="A73" s="55">
        <v>53.333333330000002</v>
      </c>
      <c r="B73" s="55">
        <v>-53.333333330000002</v>
      </c>
      <c r="C73" s="55">
        <v>177.7777778</v>
      </c>
      <c r="D73" s="76">
        <v>1</v>
      </c>
    </row>
    <row r="74" spans="1:4">
      <c r="A74" s="55">
        <v>53.333333330000002</v>
      </c>
      <c r="B74" s="55">
        <v>-66.666666669999998</v>
      </c>
      <c r="C74" s="55">
        <v>177.7777778</v>
      </c>
      <c r="D74" s="76">
        <v>1</v>
      </c>
    </row>
    <row r="75" spans="1:4">
      <c r="A75" s="55">
        <v>53.333333330000002</v>
      </c>
      <c r="B75" s="55">
        <v>-80</v>
      </c>
      <c r="C75" s="55">
        <v>177.7777778</v>
      </c>
      <c r="D75" s="76">
        <v>1</v>
      </c>
    </row>
    <row r="76" spans="1:4">
      <c r="A76" s="55">
        <v>53.333333330000002</v>
      </c>
      <c r="B76" s="55">
        <v>-93.333333330000002</v>
      </c>
      <c r="C76" s="55">
        <v>177.7777778</v>
      </c>
      <c r="D76" s="76">
        <v>1</v>
      </c>
    </row>
    <row r="77" spans="1:4">
      <c r="A77" s="55">
        <v>66.666666669999998</v>
      </c>
      <c r="B77" s="55">
        <v>0</v>
      </c>
      <c r="C77" s="55">
        <v>177.7777778</v>
      </c>
      <c r="D77" s="76">
        <v>1</v>
      </c>
    </row>
    <row r="78" spans="1:4">
      <c r="A78" s="55">
        <v>66.666666669999998</v>
      </c>
      <c r="B78" s="55">
        <v>13.33333333</v>
      </c>
      <c r="C78" s="55">
        <v>177.7777778</v>
      </c>
      <c r="D78" s="76">
        <v>1</v>
      </c>
    </row>
    <row r="79" spans="1:4">
      <c r="A79" s="55">
        <v>66.666666669999998</v>
      </c>
      <c r="B79" s="55">
        <v>26.666666670000001</v>
      </c>
      <c r="C79" s="55">
        <v>177.7777778</v>
      </c>
      <c r="D79" s="76">
        <v>1</v>
      </c>
    </row>
    <row r="80" spans="1:4">
      <c r="A80" s="55">
        <v>66.666666669999998</v>
      </c>
      <c r="B80" s="55">
        <v>40</v>
      </c>
      <c r="C80" s="55">
        <v>177.7777778</v>
      </c>
      <c r="D80" s="76">
        <v>1</v>
      </c>
    </row>
    <row r="81" spans="1:4">
      <c r="A81" s="55">
        <v>66.666666669999998</v>
      </c>
      <c r="B81" s="55">
        <v>53.333333330000002</v>
      </c>
      <c r="C81" s="55">
        <v>177.7777778</v>
      </c>
      <c r="D81" s="76">
        <v>1</v>
      </c>
    </row>
    <row r="82" spans="1:4">
      <c r="A82">
        <v>66.666666669999998</v>
      </c>
      <c r="B82">
        <v>66.666666669999998</v>
      </c>
      <c r="C82">
        <v>177.7777778</v>
      </c>
      <c r="D82">
        <v>1</v>
      </c>
    </row>
    <row r="83" spans="1:4">
      <c r="A83" s="140">
        <v>66.666666669999998</v>
      </c>
      <c r="B83" s="140">
        <v>80</v>
      </c>
      <c r="C83" s="140">
        <v>177.7777778</v>
      </c>
      <c r="D83" s="140">
        <v>1</v>
      </c>
    </row>
    <row r="84" spans="1:4">
      <c r="A84" s="76">
        <v>66.666666669999998</v>
      </c>
      <c r="B84" s="76">
        <v>93.333333330000002</v>
      </c>
      <c r="C84" s="76">
        <v>177.7777778</v>
      </c>
      <c r="D84" s="76">
        <v>1</v>
      </c>
    </row>
    <row r="85" spans="1:4">
      <c r="A85" s="76">
        <v>66.666666669999998</v>
      </c>
      <c r="B85" s="76">
        <v>-13.33333333</v>
      </c>
      <c r="C85" s="76">
        <v>177.7777778</v>
      </c>
      <c r="D85" s="76">
        <v>1</v>
      </c>
    </row>
    <row r="86" spans="1:4">
      <c r="A86" s="76">
        <v>66.666666669999998</v>
      </c>
      <c r="B86" s="76">
        <v>-26.666666670000001</v>
      </c>
      <c r="C86" s="76">
        <v>177.7777778</v>
      </c>
      <c r="D86" s="76">
        <v>1</v>
      </c>
    </row>
    <row r="87" spans="1:4">
      <c r="A87" s="76">
        <v>66.666666669999998</v>
      </c>
      <c r="B87" s="76">
        <v>-40</v>
      </c>
      <c r="C87" s="76">
        <v>177.7777778</v>
      </c>
      <c r="D87" s="76">
        <v>1</v>
      </c>
    </row>
    <row r="88" spans="1:4">
      <c r="A88" s="76">
        <v>66.666666669999998</v>
      </c>
      <c r="B88" s="76">
        <v>-53.333333330000002</v>
      </c>
      <c r="C88" s="76">
        <v>177.7777778</v>
      </c>
      <c r="D88" s="76">
        <v>1</v>
      </c>
    </row>
    <row r="89" spans="1:4">
      <c r="A89" s="76">
        <v>66.666666669999998</v>
      </c>
      <c r="B89" s="76">
        <v>-66.666666669999998</v>
      </c>
      <c r="C89" s="76">
        <v>177.7777778</v>
      </c>
      <c r="D89" s="76">
        <v>1</v>
      </c>
    </row>
    <row r="90" spans="1:4">
      <c r="A90" s="76">
        <v>66.666666669999998</v>
      </c>
      <c r="B90" s="76">
        <v>-80</v>
      </c>
      <c r="C90" s="76">
        <v>177.7777778</v>
      </c>
      <c r="D90" s="76">
        <v>1</v>
      </c>
    </row>
    <row r="91" spans="1:4">
      <c r="A91" s="76">
        <v>66.666666669999998</v>
      </c>
      <c r="B91" s="76">
        <v>-93.333333330000002</v>
      </c>
      <c r="C91" s="76">
        <v>177.7777778</v>
      </c>
      <c r="D91" s="76">
        <v>1</v>
      </c>
    </row>
    <row r="92" spans="1:4">
      <c r="A92" s="76">
        <v>80</v>
      </c>
      <c r="B92" s="76">
        <v>0</v>
      </c>
      <c r="C92" s="76">
        <v>177.7777778</v>
      </c>
      <c r="D92" s="76">
        <v>1</v>
      </c>
    </row>
    <row r="93" spans="1:4">
      <c r="A93" s="76">
        <v>80</v>
      </c>
      <c r="B93" s="76">
        <v>13.33333333</v>
      </c>
      <c r="C93" s="76">
        <v>177.7777778</v>
      </c>
      <c r="D93" s="76">
        <v>1</v>
      </c>
    </row>
    <row r="94" spans="1:4">
      <c r="A94" s="76">
        <v>80</v>
      </c>
      <c r="B94" s="44">
        <v>26.666666670000001</v>
      </c>
      <c r="C94" s="76">
        <v>177.7777778</v>
      </c>
      <c r="D94" s="76">
        <v>1</v>
      </c>
    </row>
    <row r="95" spans="1:4">
      <c r="A95" s="76">
        <v>80</v>
      </c>
      <c r="B95" s="44">
        <v>40</v>
      </c>
      <c r="C95" s="76">
        <v>177.7777778</v>
      </c>
      <c r="D95" s="76">
        <v>1</v>
      </c>
    </row>
    <row r="96" spans="1:4">
      <c r="A96" s="76">
        <v>80</v>
      </c>
      <c r="B96" s="76">
        <v>53.333333330000002</v>
      </c>
      <c r="C96" s="76">
        <v>177.7777778</v>
      </c>
      <c r="D96" s="76">
        <v>1</v>
      </c>
    </row>
    <row r="97" spans="1:4">
      <c r="A97" s="76">
        <v>80</v>
      </c>
      <c r="B97" s="76">
        <v>66.666666669999998</v>
      </c>
      <c r="C97" s="76">
        <v>177.7777778</v>
      </c>
      <c r="D97" s="76">
        <v>1</v>
      </c>
    </row>
    <row r="98" spans="1:4">
      <c r="A98" s="76">
        <v>80</v>
      </c>
      <c r="B98" s="76">
        <v>80</v>
      </c>
      <c r="C98" s="76">
        <v>177.7777778</v>
      </c>
      <c r="D98" s="76">
        <v>1</v>
      </c>
    </row>
    <row r="99" spans="1:4">
      <c r="A99" s="76">
        <v>80</v>
      </c>
      <c r="B99" s="76">
        <v>93.333333330000002</v>
      </c>
      <c r="C99" s="76">
        <v>177.7777778</v>
      </c>
      <c r="D99" s="76">
        <v>1</v>
      </c>
    </row>
    <row r="100" spans="1:4">
      <c r="A100" s="76">
        <v>80</v>
      </c>
      <c r="B100" s="76">
        <v>-13.33333333</v>
      </c>
      <c r="C100" s="76">
        <v>177.7777778</v>
      </c>
      <c r="D100" s="76">
        <v>1</v>
      </c>
    </row>
    <row r="101" spans="1:4">
      <c r="A101" s="76">
        <v>80</v>
      </c>
      <c r="B101" s="76">
        <v>-26.666666670000001</v>
      </c>
      <c r="C101" s="76">
        <v>177.7777778</v>
      </c>
      <c r="D101" s="76">
        <v>1</v>
      </c>
    </row>
    <row r="102" spans="1:4">
      <c r="A102" s="76">
        <v>80</v>
      </c>
      <c r="B102" s="76">
        <v>-40</v>
      </c>
      <c r="C102" s="76">
        <v>177.7777778</v>
      </c>
      <c r="D102" s="76">
        <v>1</v>
      </c>
    </row>
    <row r="103" spans="1:4">
      <c r="A103" s="76">
        <v>80</v>
      </c>
      <c r="B103" s="76">
        <v>-53.333333330000002</v>
      </c>
      <c r="C103" s="76">
        <v>177.7777778</v>
      </c>
      <c r="D103" s="76">
        <v>1</v>
      </c>
    </row>
    <row r="104" spans="1:4">
      <c r="A104" s="76">
        <v>80</v>
      </c>
      <c r="B104" s="141">
        <v>-66.666666669999998</v>
      </c>
      <c r="C104" s="141">
        <v>177.7777778</v>
      </c>
      <c r="D104" s="76">
        <v>1</v>
      </c>
    </row>
    <row r="105" spans="1:4">
      <c r="A105" s="76">
        <v>80</v>
      </c>
      <c r="B105" s="141">
        <v>-80</v>
      </c>
      <c r="C105" s="141">
        <v>177.7777778</v>
      </c>
      <c r="D105" s="76">
        <v>1</v>
      </c>
    </row>
    <row r="106" spans="1:4">
      <c r="A106" s="55">
        <v>80</v>
      </c>
      <c r="B106" s="55">
        <v>-93.333333330000002</v>
      </c>
      <c r="C106" s="55">
        <v>177.7777778</v>
      </c>
      <c r="D106" s="76">
        <v>1</v>
      </c>
    </row>
    <row r="107" spans="1:4">
      <c r="A107" s="55">
        <v>93.333333330000002</v>
      </c>
      <c r="B107" s="55">
        <v>0</v>
      </c>
      <c r="C107" s="55">
        <v>177.7777778</v>
      </c>
      <c r="D107" s="76">
        <v>1</v>
      </c>
    </row>
    <row r="108" spans="1:4">
      <c r="A108" s="55">
        <v>93.333333330000002</v>
      </c>
      <c r="B108" s="55">
        <v>13.33333333</v>
      </c>
      <c r="C108" s="55">
        <v>177.7777778</v>
      </c>
      <c r="D108" s="76">
        <v>1</v>
      </c>
    </row>
    <row r="109" spans="1:4">
      <c r="A109" s="55">
        <v>93.333333330000002</v>
      </c>
      <c r="B109" s="55">
        <v>26.666666670000001</v>
      </c>
      <c r="C109" s="55">
        <v>177.7777778</v>
      </c>
      <c r="D109" s="76">
        <v>1</v>
      </c>
    </row>
    <row r="110" spans="1:4">
      <c r="A110" s="55">
        <v>93.333333330000002</v>
      </c>
      <c r="B110" s="55">
        <v>40</v>
      </c>
      <c r="C110" s="55">
        <v>177.7777778</v>
      </c>
      <c r="D110" s="76">
        <v>1</v>
      </c>
    </row>
    <row r="111" spans="1:4">
      <c r="A111" s="55">
        <v>93.333333330000002</v>
      </c>
      <c r="B111" s="55">
        <v>53.333333330000002</v>
      </c>
      <c r="C111" s="55">
        <v>177.7777778</v>
      </c>
      <c r="D111" s="76">
        <v>1</v>
      </c>
    </row>
    <row r="112" spans="1:4">
      <c r="A112" s="55">
        <v>93.333333330000002</v>
      </c>
      <c r="B112" s="55">
        <v>66.666666669999998</v>
      </c>
      <c r="C112" s="55">
        <v>177.7777778</v>
      </c>
      <c r="D112" s="76">
        <v>1</v>
      </c>
    </row>
    <row r="113" spans="1:4">
      <c r="A113" s="55">
        <v>93.333333330000002</v>
      </c>
      <c r="B113" s="55">
        <v>80</v>
      </c>
      <c r="C113" s="55">
        <v>177.7777778</v>
      </c>
      <c r="D113" s="76">
        <v>1</v>
      </c>
    </row>
    <row r="114" spans="1:4">
      <c r="A114" s="55">
        <v>93.333333330000002</v>
      </c>
      <c r="B114" s="55">
        <v>93.333333330000002</v>
      </c>
      <c r="C114" s="55">
        <v>177.7777778</v>
      </c>
      <c r="D114" s="76">
        <v>1</v>
      </c>
    </row>
    <row r="115" spans="1:4">
      <c r="A115" s="55">
        <v>93.333333330000002</v>
      </c>
      <c r="B115" s="55">
        <v>-13.33333333</v>
      </c>
      <c r="C115" s="55">
        <v>177.7777778</v>
      </c>
      <c r="D115" s="76">
        <v>1</v>
      </c>
    </row>
    <row r="116" spans="1:4">
      <c r="A116" s="55">
        <v>93.333333330000002</v>
      </c>
      <c r="B116" s="55">
        <v>-26.666666670000001</v>
      </c>
      <c r="C116" s="55">
        <v>177.7777778</v>
      </c>
      <c r="D116" s="76">
        <v>1</v>
      </c>
    </row>
    <row r="117" spans="1:4">
      <c r="A117" s="55">
        <v>93.333333330000002</v>
      </c>
      <c r="B117" s="55">
        <v>-40</v>
      </c>
      <c r="C117" s="55">
        <v>177.7777778</v>
      </c>
      <c r="D117" s="76">
        <v>1</v>
      </c>
    </row>
    <row r="118" spans="1:4">
      <c r="A118" s="55">
        <v>93.333333330000002</v>
      </c>
      <c r="B118" s="55">
        <v>-53.333333330000002</v>
      </c>
      <c r="C118" s="55">
        <v>177.7777778</v>
      </c>
      <c r="D118" s="76">
        <v>1</v>
      </c>
    </row>
    <row r="119" spans="1:4">
      <c r="A119" s="55">
        <v>93.333333330000002</v>
      </c>
      <c r="B119" s="55">
        <v>-66.666666669999998</v>
      </c>
      <c r="C119" s="55">
        <v>177.7777778</v>
      </c>
      <c r="D119" s="76">
        <v>1</v>
      </c>
    </row>
    <row r="120" spans="1:4">
      <c r="A120" s="55">
        <v>93.333333330000002</v>
      </c>
      <c r="B120" s="55">
        <v>-80</v>
      </c>
      <c r="C120" s="55">
        <v>177.7777778</v>
      </c>
      <c r="D120" s="76">
        <v>1</v>
      </c>
    </row>
    <row r="121" spans="1:4">
      <c r="A121" s="55">
        <v>93.333333330000002</v>
      </c>
      <c r="B121" s="55">
        <v>-93.333333330000002</v>
      </c>
      <c r="C121" s="55">
        <v>177.7777778</v>
      </c>
      <c r="D121" s="76">
        <v>1</v>
      </c>
    </row>
    <row r="122" spans="1:4">
      <c r="A122" s="55">
        <v>-13.33333333</v>
      </c>
      <c r="B122" s="55">
        <v>0</v>
      </c>
      <c r="C122" s="55">
        <v>177.7777778</v>
      </c>
      <c r="D122" s="76">
        <v>1</v>
      </c>
    </row>
    <row r="123" spans="1:4">
      <c r="A123">
        <v>-13.33333333</v>
      </c>
      <c r="B123">
        <v>13.33333333</v>
      </c>
      <c r="C123">
        <v>177.7777778</v>
      </c>
      <c r="D123">
        <v>1</v>
      </c>
    </row>
    <row r="124" spans="1:4">
      <c r="A124" s="140">
        <v>-13.33333333</v>
      </c>
      <c r="B124" s="140">
        <v>26.666666670000001</v>
      </c>
      <c r="C124" s="140">
        <v>177.7777778</v>
      </c>
      <c r="D124" s="140">
        <v>1</v>
      </c>
    </row>
    <row r="125" spans="1:4">
      <c r="A125" s="76">
        <v>-13.33333333</v>
      </c>
      <c r="B125" s="76">
        <v>40</v>
      </c>
      <c r="C125" s="76">
        <v>177.7777778</v>
      </c>
      <c r="D125" s="76">
        <v>1</v>
      </c>
    </row>
    <row r="126" spans="1:4">
      <c r="A126" s="76">
        <v>-13.33333333</v>
      </c>
      <c r="B126" s="76">
        <v>53.333333330000002</v>
      </c>
      <c r="C126" s="76">
        <v>177.7777778</v>
      </c>
      <c r="D126" s="76">
        <v>1</v>
      </c>
    </row>
    <row r="127" spans="1:4">
      <c r="A127" s="76">
        <v>-13.33333333</v>
      </c>
      <c r="B127" s="76">
        <v>66.666666669999998</v>
      </c>
      <c r="C127" s="76">
        <v>177.7777778</v>
      </c>
      <c r="D127" s="76">
        <v>1</v>
      </c>
    </row>
    <row r="128" spans="1:4">
      <c r="A128" s="76">
        <v>-13.33333333</v>
      </c>
      <c r="B128" s="76">
        <v>80</v>
      </c>
      <c r="C128" s="76">
        <v>177.7777778</v>
      </c>
      <c r="D128" s="76">
        <v>1</v>
      </c>
    </row>
    <row r="129" spans="1:4">
      <c r="A129" s="76">
        <v>-13.33333333</v>
      </c>
      <c r="B129" s="76">
        <v>93.333333330000002</v>
      </c>
      <c r="C129" s="76">
        <v>177.7777778</v>
      </c>
      <c r="D129" s="76">
        <v>1</v>
      </c>
    </row>
    <row r="130" spans="1:4">
      <c r="A130" s="76">
        <v>-13.33333333</v>
      </c>
      <c r="B130" s="76">
        <v>-13.33333333</v>
      </c>
      <c r="C130" s="76">
        <v>177.7777778</v>
      </c>
      <c r="D130" s="76">
        <v>1</v>
      </c>
    </row>
    <row r="131" spans="1:4">
      <c r="A131" s="76">
        <v>-13.33333333</v>
      </c>
      <c r="B131" s="76">
        <v>-26.666666670000001</v>
      </c>
      <c r="C131" s="76">
        <v>177.7777778</v>
      </c>
      <c r="D131" s="76">
        <v>1</v>
      </c>
    </row>
    <row r="132" spans="1:4">
      <c r="A132" s="76">
        <v>-13.33333333</v>
      </c>
      <c r="B132" s="76">
        <v>-40</v>
      </c>
      <c r="C132" s="76">
        <v>177.7777778</v>
      </c>
      <c r="D132" s="76">
        <v>1</v>
      </c>
    </row>
    <row r="133" spans="1:4">
      <c r="A133" s="76">
        <v>-13.33333333</v>
      </c>
      <c r="B133" s="76">
        <v>-53.333333330000002</v>
      </c>
      <c r="C133" s="76">
        <v>177.7777778</v>
      </c>
      <c r="D133" s="76">
        <v>1</v>
      </c>
    </row>
    <row r="134" spans="1:4">
      <c r="A134" s="76">
        <v>-13.33333333</v>
      </c>
      <c r="B134" s="76">
        <v>-66.666666669999998</v>
      </c>
      <c r="C134" s="76">
        <v>177.7777778</v>
      </c>
      <c r="D134" s="76">
        <v>1</v>
      </c>
    </row>
    <row r="135" spans="1:4">
      <c r="A135" s="76">
        <v>-13.33333333</v>
      </c>
      <c r="B135" s="44">
        <v>-80</v>
      </c>
      <c r="C135" s="76">
        <v>177.7777778</v>
      </c>
      <c r="D135" s="76">
        <v>1</v>
      </c>
    </row>
    <row r="136" spans="1:4">
      <c r="A136" s="76">
        <v>-13.33333333</v>
      </c>
      <c r="B136" s="44">
        <v>-93.333333330000002</v>
      </c>
      <c r="C136" s="76">
        <v>177.7777778</v>
      </c>
      <c r="D136" s="76">
        <v>1</v>
      </c>
    </row>
    <row r="137" spans="1:4">
      <c r="A137" s="76">
        <v>-26.666666670000001</v>
      </c>
      <c r="B137" s="76">
        <v>0</v>
      </c>
      <c r="C137" s="76">
        <v>177.7777778</v>
      </c>
      <c r="D137" s="76">
        <v>1</v>
      </c>
    </row>
    <row r="138" spans="1:4">
      <c r="A138" s="76">
        <v>-26.666666670000001</v>
      </c>
      <c r="B138" s="76">
        <v>13.33333333</v>
      </c>
      <c r="C138" s="76">
        <v>177.7777778</v>
      </c>
      <c r="D138" s="76">
        <v>1</v>
      </c>
    </row>
    <row r="139" spans="1:4">
      <c r="A139" s="76">
        <v>-26.666666670000001</v>
      </c>
      <c r="B139" s="76">
        <v>26.666666670000001</v>
      </c>
      <c r="C139" s="76">
        <v>177.7777778</v>
      </c>
      <c r="D139" s="76">
        <v>1</v>
      </c>
    </row>
    <row r="140" spans="1:4">
      <c r="A140" s="76">
        <v>-26.666666670000001</v>
      </c>
      <c r="B140" s="76">
        <v>40</v>
      </c>
      <c r="C140" s="76">
        <v>177.7777778</v>
      </c>
      <c r="D140" s="76">
        <v>1</v>
      </c>
    </row>
    <row r="141" spans="1:4">
      <c r="A141" s="76">
        <v>-26.666666670000001</v>
      </c>
      <c r="B141" s="76">
        <v>53.333333330000002</v>
      </c>
      <c r="C141" s="76">
        <v>177.7777778</v>
      </c>
      <c r="D141" s="76">
        <v>1</v>
      </c>
    </row>
    <row r="142" spans="1:4">
      <c r="A142" s="76">
        <v>-26.666666670000001</v>
      </c>
      <c r="B142" s="76">
        <v>66.666666669999998</v>
      </c>
      <c r="C142" s="76">
        <v>177.7777778</v>
      </c>
      <c r="D142" s="76">
        <v>1</v>
      </c>
    </row>
    <row r="143" spans="1:4">
      <c r="A143" s="76">
        <v>-26.666666670000001</v>
      </c>
      <c r="B143" s="76">
        <v>80</v>
      </c>
      <c r="C143" s="76">
        <v>177.7777778</v>
      </c>
      <c r="D143" s="76">
        <v>1</v>
      </c>
    </row>
    <row r="144" spans="1:4">
      <c r="A144" s="76">
        <v>-26.666666670000001</v>
      </c>
      <c r="B144" s="76">
        <v>93.333333330000002</v>
      </c>
      <c r="C144" s="76">
        <v>177.7777778</v>
      </c>
      <c r="D144" s="76">
        <v>1</v>
      </c>
    </row>
    <row r="145" spans="1:4">
      <c r="A145" s="76">
        <v>-26.666666670000001</v>
      </c>
      <c r="B145" s="141">
        <v>-13.33333333</v>
      </c>
      <c r="C145" s="141">
        <v>177.7777778</v>
      </c>
      <c r="D145" s="76">
        <v>1</v>
      </c>
    </row>
    <row r="146" spans="1:4">
      <c r="A146" s="76">
        <v>-26.666666670000001</v>
      </c>
      <c r="B146" s="141">
        <v>-26.666666670000001</v>
      </c>
      <c r="C146" s="141">
        <v>177.7777778</v>
      </c>
      <c r="D146" s="76">
        <v>1</v>
      </c>
    </row>
    <row r="147" spans="1:4">
      <c r="A147" s="55">
        <v>-26.666666670000001</v>
      </c>
      <c r="B147" s="55">
        <v>-40</v>
      </c>
      <c r="C147" s="55">
        <v>177.7777778</v>
      </c>
      <c r="D147" s="76">
        <v>1</v>
      </c>
    </row>
    <row r="148" spans="1:4">
      <c r="A148" s="55">
        <v>-26.666666670000001</v>
      </c>
      <c r="B148" s="55">
        <v>-53.333333330000002</v>
      </c>
      <c r="C148" s="55">
        <v>177.7777778</v>
      </c>
      <c r="D148" s="76">
        <v>1</v>
      </c>
    </row>
    <row r="149" spans="1:4">
      <c r="A149" s="55">
        <v>-26.666666670000001</v>
      </c>
      <c r="B149" s="55">
        <v>-66.666666669999998</v>
      </c>
      <c r="C149" s="55">
        <v>177.7777778</v>
      </c>
      <c r="D149" s="76">
        <v>1</v>
      </c>
    </row>
    <row r="150" spans="1:4">
      <c r="A150" s="55">
        <v>-26.666666670000001</v>
      </c>
      <c r="B150" s="55">
        <v>-80</v>
      </c>
      <c r="C150" s="55">
        <v>177.7777778</v>
      </c>
      <c r="D150" s="76">
        <v>1</v>
      </c>
    </row>
    <row r="151" spans="1:4">
      <c r="A151" s="55">
        <v>-26.666666670000001</v>
      </c>
      <c r="B151" s="55">
        <v>-93.333333330000002</v>
      </c>
      <c r="C151" s="55">
        <v>177.7777778</v>
      </c>
      <c r="D151" s="76">
        <v>1</v>
      </c>
    </row>
    <row r="152" spans="1:4">
      <c r="A152" s="55">
        <v>-40</v>
      </c>
      <c r="B152" s="55">
        <v>0</v>
      </c>
      <c r="C152" s="55">
        <v>177.7777778</v>
      </c>
      <c r="D152" s="76">
        <v>1</v>
      </c>
    </row>
    <row r="153" spans="1:4">
      <c r="A153" s="55">
        <v>-40</v>
      </c>
      <c r="B153" s="55">
        <v>13.33333333</v>
      </c>
      <c r="C153" s="55">
        <v>177.7777778</v>
      </c>
      <c r="D153" s="76">
        <v>1</v>
      </c>
    </row>
    <row r="154" spans="1:4">
      <c r="A154" s="55">
        <v>-40</v>
      </c>
      <c r="B154" s="55">
        <v>26.666666670000001</v>
      </c>
      <c r="C154" s="55">
        <v>177.7777778</v>
      </c>
      <c r="D154" s="76">
        <v>1</v>
      </c>
    </row>
    <row r="155" spans="1:4">
      <c r="A155" s="55">
        <v>-40</v>
      </c>
      <c r="B155" s="55">
        <v>40</v>
      </c>
      <c r="C155" s="55">
        <v>177.7777778</v>
      </c>
      <c r="D155" s="76">
        <v>1</v>
      </c>
    </row>
    <row r="156" spans="1:4">
      <c r="A156" s="55">
        <v>-40</v>
      </c>
      <c r="B156" s="55">
        <v>53.333333330000002</v>
      </c>
      <c r="C156" s="55">
        <v>177.7777778</v>
      </c>
      <c r="D156" s="76">
        <v>1</v>
      </c>
    </row>
    <row r="157" spans="1:4">
      <c r="A157" s="55">
        <v>-40</v>
      </c>
      <c r="B157" s="55">
        <v>66.666666669999998</v>
      </c>
      <c r="C157" s="55">
        <v>177.7777778</v>
      </c>
      <c r="D157" s="76">
        <v>1</v>
      </c>
    </row>
    <row r="158" spans="1:4">
      <c r="A158" s="55">
        <v>-40</v>
      </c>
      <c r="B158" s="55">
        <v>80</v>
      </c>
      <c r="C158" s="55">
        <v>177.7777778</v>
      </c>
      <c r="D158" s="76">
        <v>1</v>
      </c>
    </row>
    <row r="159" spans="1:4">
      <c r="A159" s="55">
        <v>-40</v>
      </c>
      <c r="B159" s="55">
        <v>93.333333330000002</v>
      </c>
      <c r="C159" s="55">
        <v>177.7777778</v>
      </c>
      <c r="D159" s="76">
        <v>1</v>
      </c>
    </row>
    <row r="160" spans="1:4">
      <c r="A160" s="55">
        <v>-40</v>
      </c>
      <c r="B160" s="55">
        <v>-13.33333333</v>
      </c>
      <c r="C160" s="55">
        <v>177.7777778</v>
      </c>
      <c r="D160" s="76">
        <v>1</v>
      </c>
    </row>
    <row r="161" spans="1:4">
      <c r="A161" s="55">
        <v>-40</v>
      </c>
      <c r="B161" s="55">
        <v>-26.666666670000001</v>
      </c>
      <c r="C161" s="55">
        <v>177.7777778</v>
      </c>
      <c r="D161" s="76">
        <v>1</v>
      </c>
    </row>
    <row r="162" spans="1:4">
      <c r="A162" s="55">
        <v>-40</v>
      </c>
      <c r="B162" s="55">
        <v>-40</v>
      </c>
      <c r="C162" s="55">
        <v>177.7777778</v>
      </c>
      <c r="D162" s="76">
        <v>1</v>
      </c>
    </row>
    <row r="163" spans="1:4">
      <c r="A163" s="55">
        <v>-40</v>
      </c>
      <c r="B163" s="55">
        <v>-53.333333330000002</v>
      </c>
      <c r="C163" s="55">
        <v>177.7777778</v>
      </c>
      <c r="D163" s="76">
        <v>1</v>
      </c>
    </row>
    <row r="164" spans="1:4">
      <c r="A164">
        <v>-40</v>
      </c>
      <c r="B164">
        <v>-66.666666669999998</v>
      </c>
      <c r="C164">
        <v>177.7777778</v>
      </c>
      <c r="D164">
        <v>1</v>
      </c>
    </row>
    <row r="165" spans="1:4">
      <c r="A165" s="140">
        <v>-40</v>
      </c>
      <c r="B165" s="140">
        <v>-80</v>
      </c>
      <c r="C165" s="140">
        <v>177.7777778</v>
      </c>
      <c r="D165" s="140">
        <v>1</v>
      </c>
    </row>
    <row r="166" spans="1:4">
      <c r="A166" s="76">
        <v>-40</v>
      </c>
      <c r="B166" s="76">
        <v>-93.333333330000002</v>
      </c>
      <c r="C166" s="76">
        <v>177.7777778</v>
      </c>
      <c r="D166" s="76">
        <v>1</v>
      </c>
    </row>
    <row r="167" spans="1:4">
      <c r="A167" s="76">
        <v>-53.333333330000002</v>
      </c>
      <c r="B167" s="76">
        <v>0</v>
      </c>
      <c r="C167" s="76">
        <v>177.7777778</v>
      </c>
      <c r="D167" s="76">
        <v>1</v>
      </c>
    </row>
    <row r="168" spans="1:4">
      <c r="A168" s="76">
        <v>-53.333333330000002</v>
      </c>
      <c r="B168" s="76">
        <v>13.33333333</v>
      </c>
      <c r="C168" s="76">
        <v>177.7777778</v>
      </c>
      <c r="D168" s="76">
        <v>1</v>
      </c>
    </row>
    <row r="169" spans="1:4">
      <c r="A169" s="76">
        <v>-53.333333330000002</v>
      </c>
      <c r="B169" s="76">
        <v>26.666666670000001</v>
      </c>
      <c r="C169" s="76">
        <v>177.7777778</v>
      </c>
      <c r="D169" s="76">
        <v>1</v>
      </c>
    </row>
    <row r="170" spans="1:4">
      <c r="A170" s="76">
        <v>-53.333333330000002</v>
      </c>
      <c r="B170" s="76">
        <v>40</v>
      </c>
      <c r="C170" s="76">
        <v>177.7777778</v>
      </c>
      <c r="D170" s="76">
        <v>1</v>
      </c>
    </row>
    <row r="171" spans="1:4">
      <c r="A171" s="76">
        <v>-53.333333330000002</v>
      </c>
      <c r="B171" s="76">
        <v>53.333333330000002</v>
      </c>
      <c r="C171" s="76">
        <v>177.7777778</v>
      </c>
      <c r="D171" s="76">
        <v>1</v>
      </c>
    </row>
    <row r="172" spans="1:4">
      <c r="A172" s="76">
        <v>-53.333333330000002</v>
      </c>
      <c r="B172" s="76">
        <v>66.666666669999998</v>
      </c>
      <c r="C172" s="76">
        <v>177.7777778</v>
      </c>
      <c r="D172" s="76">
        <v>1</v>
      </c>
    </row>
    <row r="173" spans="1:4">
      <c r="A173" s="76">
        <v>-53.333333330000002</v>
      </c>
      <c r="B173" s="76">
        <v>80</v>
      </c>
      <c r="C173" s="76">
        <v>177.7777778</v>
      </c>
      <c r="D173" s="76">
        <v>1</v>
      </c>
    </row>
    <row r="174" spans="1:4">
      <c r="A174" s="76">
        <v>-53.333333330000002</v>
      </c>
      <c r="B174" s="76">
        <v>93.333333330000002</v>
      </c>
      <c r="C174" s="76">
        <v>177.7777778</v>
      </c>
      <c r="D174" s="76">
        <v>1</v>
      </c>
    </row>
    <row r="175" spans="1:4">
      <c r="A175" s="76">
        <v>-53.333333330000002</v>
      </c>
      <c r="B175" s="76">
        <v>-13.33333333</v>
      </c>
      <c r="C175" s="76">
        <v>177.7777778</v>
      </c>
      <c r="D175" s="76">
        <v>1</v>
      </c>
    </row>
    <row r="176" spans="1:4">
      <c r="A176" s="76">
        <v>-53.333333330000002</v>
      </c>
      <c r="B176" s="44">
        <v>-26.666666670000001</v>
      </c>
      <c r="C176" s="76">
        <v>177.7777778</v>
      </c>
      <c r="D176" s="76">
        <v>1</v>
      </c>
    </row>
    <row r="177" spans="1:4">
      <c r="A177" s="76">
        <v>-53.333333330000002</v>
      </c>
      <c r="B177" s="44">
        <v>-40</v>
      </c>
      <c r="C177" s="76">
        <v>177.7777778</v>
      </c>
      <c r="D177" s="76">
        <v>1</v>
      </c>
    </row>
    <row r="178" spans="1:4">
      <c r="A178" s="76">
        <v>-53.333333330000002</v>
      </c>
      <c r="B178" s="76">
        <v>-53.333333330000002</v>
      </c>
      <c r="C178" s="76">
        <v>177.7777778</v>
      </c>
      <c r="D178" s="76">
        <v>1</v>
      </c>
    </row>
    <row r="179" spans="1:4">
      <c r="A179" s="76">
        <v>-53.333333330000002</v>
      </c>
      <c r="B179" s="76">
        <v>-66.666666669999998</v>
      </c>
      <c r="C179" s="76">
        <v>177.7777778</v>
      </c>
      <c r="D179" s="76">
        <v>1</v>
      </c>
    </row>
    <row r="180" spans="1:4">
      <c r="A180" s="76">
        <v>-53.333333330000002</v>
      </c>
      <c r="B180" s="76">
        <v>-80</v>
      </c>
      <c r="C180" s="76">
        <v>177.7777778</v>
      </c>
      <c r="D180" s="76">
        <v>1</v>
      </c>
    </row>
    <row r="181" spans="1:4">
      <c r="A181" s="76">
        <v>-53.333333330000002</v>
      </c>
      <c r="B181" s="76">
        <v>-93.333333330000002</v>
      </c>
      <c r="C181" s="76">
        <v>177.7777778</v>
      </c>
      <c r="D181" s="76">
        <v>1</v>
      </c>
    </row>
    <row r="182" spans="1:4">
      <c r="A182" s="76">
        <v>-66.666666669999998</v>
      </c>
      <c r="B182" s="76">
        <v>0</v>
      </c>
      <c r="C182" s="76">
        <v>177.7777778</v>
      </c>
      <c r="D182" s="76">
        <v>1</v>
      </c>
    </row>
    <row r="183" spans="1:4">
      <c r="A183" s="76">
        <v>-66.666666669999998</v>
      </c>
      <c r="B183" s="76">
        <v>13.33333333</v>
      </c>
      <c r="C183" s="76">
        <v>177.7777778</v>
      </c>
      <c r="D183" s="76">
        <v>1</v>
      </c>
    </row>
    <row r="184" spans="1:4">
      <c r="A184" s="76">
        <v>-66.666666669999998</v>
      </c>
      <c r="B184" s="76">
        <v>26.666666670000001</v>
      </c>
      <c r="C184" s="76">
        <v>177.7777778</v>
      </c>
      <c r="D184" s="76">
        <v>1</v>
      </c>
    </row>
    <row r="185" spans="1:4">
      <c r="A185" s="76">
        <v>-66.666666669999998</v>
      </c>
      <c r="B185" s="76">
        <v>40</v>
      </c>
      <c r="C185" s="76">
        <v>177.7777778</v>
      </c>
      <c r="D185" s="76">
        <v>1</v>
      </c>
    </row>
    <row r="186" spans="1:4">
      <c r="A186" s="76">
        <v>-66.666666669999998</v>
      </c>
      <c r="B186" s="141">
        <v>53.333333330000002</v>
      </c>
      <c r="C186" s="141">
        <v>177.7777778</v>
      </c>
      <c r="D186" s="76">
        <v>1</v>
      </c>
    </row>
    <row r="187" spans="1:4">
      <c r="A187" s="76">
        <v>-66.666666669999998</v>
      </c>
      <c r="B187" s="141">
        <v>66.666666669999998</v>
      </c>
      <c r="C187" s="141">
        <v>177.7777778</v>
      </c>
      <c r="D187" s="76">
        <v>1</v>
      </c>
    </row>
    <row r="188" spans="1:4">
      <c r="A188" s="55">
        <v>-66.666666669999998</v>
      </c>
      <c r="B188" s="55">
        <v>80</v>
      </c>
      <c r="C188" s="55">
        <v>177.7777778</v>
      </c>
      <c r="D188" s="76">
        <v>1</v>
      </c>
    </row>
    <row r="189" spans="1:4">
      <c r="A189" s="55">
        <v>-66.666666669999998</v>
      </c>
      <c r="B189" s="55">
        <v>93.333333330000002</v>
      </c>
      <c r="C189" s="55">
        <v>177.7777778</v>
      </c>
      <c r="D189" s="76">
        <v>1</v>
      </c>
    </row>
    <row r="190" spans="1:4">
      <c r="A190" s="55">
        <v>-66.666666669999998</v>
      </c>
      <c r="B190" s="55">
        <v>-13.33333333</v>
      </c>
      <c r="C190" s="55">
        <v>177.7777778</v>
      </c>
      <c r="D190" s="76">
        <v>1</v>
      </c>
    </row>
    <row r="191" spans="1:4">
      <c r="A191" s="55">
        <v>-66.666666669999998</v>
      </c>
      <c r="B191" s="55">
        <v>-26.666666670000001</v>
      </c>
      <c r="C191" s="55">
        <v>177.7777778</v>
      </c>
      <c r="D191" s="76">
        <v>1</v>
      </c>
    </row>
    <row r="192" spans="1:4">
      <c r="A192" s="55">
        <v>-66.666666669999998</v>
      </c>
      <c r="B192" s="55">
        <v>-40</v>
      </c>
      <c r="C192" s="55">
        <v>177.7777778</v>
      </c>
      <c r="D192" s="76">
        <v>1</v>
      </c>
    </row>
    <row r="193" spans="1:4">
      <c r="A193" s="55">
        <v>-66.666666669999998</v>
      </c>
      <c r="B193" s="55">
        <v>-53.333333330000002</v>
      </c>
      <c r="C193" s="55">
        <v>177.7777778</v>
      </c>
      <c r="D193" s="76">
        <v>1</v>
      </c>
    </row>
    <row r="194" spans="1:4">
      <c r="A194" s="55">
        <v>-66.666666669999998</v>
      </c>
      <c r="B194" s="55">
        <v>-66.666666669999998</v>
      </c>
      <c r="C194" s="55">
        <v>177.7777778</v>
      </c>
      <c r="D194" s="76">
        <v>1</v>
      </c>
    </row>
    <row r="195" spans="1:4">
      <c r="A195" s="55">
        <v>-66.666666669999998</v>
      </c>
      <c r="B195" s="55">
        <v>-80</v>
      </c>
      <c r="C195" s="55">
        <v>177.7777778</v>
      </c>
      <c r="D195" s="76">
        <v>1</v>
      </c>
    </row>
    <row r="196" spans="1:4">
      <c r="A196" s="55">
        <v>-66.666666669999998</v>
      </c>
      <c r="B196" s="55">
        <v>-93.333333330000002</v>
      </c>
      <c r="C196" s="55">
        <v>177.7777778</v>
      </c>
      <c r="D196" s="76">
        <v>1</v>
      </c>
    </row>
    <row r="197" spans="1:4">
      <c r="A197" s="55">
        <v>-80</v>
      </c>
      <c r="B197" s="55">
        <v>0</v>
      </c>
      <c r="C197" s="55">
        <v>177.7777778</v>
      </c>
      <c r="D197" s="76">
        <v>1</v>
      </c>
    </row>
    <row r="198" spans="1:4">
      <c r="A198" s="55">
        <v>-80</v>
      </c>
      <c r="B198" s="55">
        <v>13.33333333</v>
      </c>
      <c r="C198" s="55">
        <v>177.7777778</v>
      </c>
      <c r="D198" s="76">
        <v>1</v>
      </c>
    </row>
    <row r="199" spans="1:4">
      <c r="A199" s="55">
        <v>-80</v>
      </c>
      <c r="B199" s="55">
        <v>26.666666670000001</v>
      </c>
      <c r="C199" s="55">
        <v>177.7777778</v>
      </c>
      <c r="D199" s="76">
        <v>1</v>
      </c>
    </row>
    <row r="200" spans="1:4">
      <c r="A200" s="55">
        <v>-80</v>
      </c>
      <c r="B200" s="55">
        <v>40</v>
      </c>
      <c r="C200" s="55">
        <v>177.7777778</v>
      </c>
      <c r="D200" s="76">
        <v>1</v>
      </c>
    </row>
    <row r="201" spans="1:4">
      <c r="A201" s="55">
        <v>-80</v>
      </c>
      <c r="B201" s="55">
        <v>53.333333330000002</v>
      </c>
      <c r="C201" s="55">
        <v>177.7777778</v>
      </c>
      <c r="D201" s="76">
        <v>1</v>
      </c>
    </row>
    <row r="202" spans="1:4">
      <c r="A202" s="55">
        <v>-80</v>
      </c>
      <c r="B202" s="55">
        <v>66.666666669999998</v>
      </c>
      <c r="C202" s="55">
        <v>177.7777778</v>
      </c>
      <c r="D202" s="76">
        <v>1</v>
      </c>
    </row>
    <row r="203" spans="1:4">
      <c r="A203" s="55">
        <v>-80</v>
      </c>
      <c r="B203" s="55">
        <v>80</v>
      </c>
      <c r="C203" s="55">
        <v>177.7777778</v>
      </c>
      <c r="D203" s="76">
        <v>1</v>
      </c>
    </row>
    <row r="204" spans="1:4">
      <c r="A204" s="55">
        <v>-80</v>
      </c>
      <c r="B204" s="55">
        <v>93.333333330000002</v>
      </c>
      <c r="C204" s="55">
        <v>177.7777778</v>
      </c>
      <c r="D204" s="76">
        <v>1</v>
      </c>
    </row>
    <row r="205" spans="1:4">
      <c r="A205">
        <v>-80</v>
      </c>
      <c r="B205">
        <v>-13.33333333</v>
      </c>
      <c r="C205">
        <v>177.7777778</v>
      </c>
      <c r="D205">
        <v>1</v>
      </c>
    </row>
    <row r="206" spans="1:4">
      <c r="A206" s="140">
        <v>-80</v>
      </c>
      <c r="B206" s="140">
        <v>-26.666666670000001</v>
      </c>
      <c r="C206" s="140">
        <v>177.7777778</v>
      </c>
      <c r="D206" s="140">
        <v>1</v>
      </c>
    </row>
    <row r="207" spans="1:4">
      <c r="A207" s="76">
        <v>-80</v>
      </c>
      <c r="B207" s="76">
        <v>-40</v>
      </c>
      <c r="C207" s="76">
        <v>177.7777778</v>
      </c>
      <c r="D207" s="76">
        <v>1</v>
      </c>
    </row>
    <row r="208" spans="1:4">
      <c r="A208" s="76">
        <v>-80</v>
      </c>
      <c r="B208" s="76">
        <v>-53.333333330000002</v>
      </c>
      <c r="C208" s="76">
        <v>177.7777778</v>
      </c>
      <c r="D208" s="76">
        <v>1</v>
      </c>
    </row>
    <row r="209" spans="1:4">
      <c r="A209" s="76">
        <v>-80</v>
      </c>
      <c r="B209" s="76">
        <v>-66.666666669999998</v>
      </c>
      <c r="C209" s="76">
        <v>177.7777778</v>
      </c>
      <c r="D209" s="76">
        <v>1</v>
      </c>
    </row>
    <row r="210" spans="1:4">
      <c r="A210" s="76">
        <v>-80</v>
      </c>
      <c r="B210" s="76">
        <v>-80</v>
      </c>
      <c r="C210" s="76">
        <v>177.7777778</v>
      </c>
      <c r="D210" s="76">
        <v>1</v>
      </c>
    </row>
    <row r="211" spans="1:4">
      <c r="A211" s="76">
        <v>-80</v>
      </c>
      <c r="B211" s="76">
        <v>-93.333333330000002</v>
      </c>
      <c r="C211" s="76">
        <v>177.7777778</v>
      </c>
      <c r="D211" s="76">
        <v>1</v>
      </c>
    </row>
    <row r="212" spans="1:4">
      <c r="A212" s="76">
        <v>-93.333333330000002</v>
      </c>
      <c r="B212" s="76">
        <v>0</v>
      </c>
      <c r="C212" s="76">
        <v>177.7777778</v>
      </c>
      <c r="D212" s="76">
        <v>1</v>
      </c>
    </row>
    <row r="213" spans="1:4">
      <c r="A213" s="76">
        <v>-93.333333330000002</v>
      </c>
      <c r="B213" s="76">
        <v>13.33333333</v>
      </c>
      <c r="C213" s="76">
        <v>177.7777778</v>
      </c>
      <c r="D213" s="76">
        <v>1</v>
      </c>
    </row>
    <row r="214" spans="1:4">
      <c r="A214" s="76">
        <v>-93.333333330000002</v>
      </c>
      <c r="B214" s="76">
        <v>26.666666670000001</v>
      </c>
      <c r="C214" s="76">
        <v>177.7777778</v>
      </c>
      <c r="D214" s="76">
        <v>1</v>
      </c>
    </row>
    <row r="215" spans="1:4">
      <c r="A215" s="76">
        <v>-93.333333330000002</v>
      </c>
      <c r="B215" s="76">
        <v>40</v>
      </c>
      <c r="C215" s="76">
        <v>177.7777778</v>
      </c>
      <c r="D215" s="76">
        <v>1</v>
      </c>
    </row>
    <row r="216" spans="1:4">
      <c r="A216" s="76">
        <v>-93.333333330000002</v>
      </c>
      <c r="B216" s="76">
        <v>53.333333330000002</v>
      </c>
      <c r="C216" s="76">
        <v>177.7777778</v>
      </c>
      <c r="D216" s="76">
        <v>1</v>
      </c>
    </row>
    <row r="217" spans="1:4">
      <c r="A217" s="76">
        <v>-93.333333330000002</v>
      </c>
      <c r="B217" s="44">
        <v>66.666666669999998</v>
      </c>
      <c r="C217" s="76">
        <v>177.7777778</v>
      </c>
      <c r="D217" s="76">
        <v>1</v>
      </c>
    </row>
    <row r="218" spans="1:4">
      <c r="A218" s="76">
        <v>-93.333333330000002</v>
      </c>
      <c r="B218" s="44">
        <v>80</v>
      </c>
      <c r="C218" s="76">
        <v>177.7777778</v>
      </c>
      <c r="D218" s="76">
        <v>1</v>
      </c>
    </row>
    <row r="219" spans="1:4">
      <c r="A219" s="76">
        <v>-93.333333330000002</v>
      </c>
      <c r="B219" s="76">
        <v>93.333333330000002</v>
      </c>
      <c r="C219" s="76">
        <v>177.7777778</v>
      </c>
      <c r="D219" s="76">
        <v>1</v>
      </c>
    </row>
    <row r="220" spans="1:4">
      <c r="A220" s="76">
        <v>-93.333333330000002</v>
      </c>
      <c r="B220" s="76">
        <v>-13.33333333</v>
      </c>
      <c r="C220" s="76">
        <v>177.7777778</v>
      </c>
      <c r="D220" s="76">
        <v>1</v>
      </c>
    </row>
    <row r="221" spans="1:4">
      <c r="A221" s="76">
        <v>-93.333333330000002</v>
      </c>
      <c r="B221" s="76">
        <v>-26.666666670000001</v>
      </c>
      <c r="C221" s="76">
        <v>177.7777778</v>
      </c>
      <c r="D221" s="76">
        <v>1</v>
      </c>
    </row>
    <row r="222" spans="1:4">
      <c r="A222" s="76">
        <v>-93.333333330000002</v>
      </c>
      <c r="B222" s="76">
        <v>-40</v>
      </c>
      <c r="C222" s="76">
        <v>177.7777778</v>
      </c>
      <c r="D222" s="76">
        <v>1</v>
      </c>
    </row>
    <row r="223" spans="1:4">
      <c r="A223" s="76">
        <v>-93.333333330000002</v>
      </c>
      <c r="B223" s="76">
        <v>-53.333333330000002</v>
      </c>
      <c r="C223" s="76">
        <v>177.7777778</v>
      </c>
      <c r="D223" s="76">
        <v>1</v>
      </c>
    </row>
    <row r="224" spans="1:4">
      <c r="A224" s="76">
        <v>-93.333333330000002</v>
      </c>
      <c r="B224" s="76">
        <v>-66.666666669999998</v>
      </c>
      <c r="C224" s="76">
        <v>177.7777778</v>
      </c>
      <c r="D224" s="76">
        <v>1</v>
      </c>
    </row>
    <row r="225" spans="1:4">
      <c r="A225" s="76">
        <v>-93.333333330000002</v>
      </c>
      <c r="B225" s="76">
        <v>-80</v>
      </c>
      <c r="C225" s="76">
        <v>177.7777778</v>
      </c>
      <c r="D225" s="76">
        <v>1</v>
      </c>
    </row>
    <row r="226" spans="1:4">
      <c r="A226" s="76">
        <v>0</v>
      </c>
      <c r="B226" s="76">
        <v>0</v>
      </c>
      <c r="C226" s="76">
        <v>0</v>
      </c>
      <c r="D226" s="76">
        <v>0</v>
      </c>
    </row>
    <row r="227" spans="1:4">
      <c r="A227" s="76">
        <v>0</v>
      </c>
      <c r="B227" s="141">
        <v>0</v>
      </c>
      <c r="C227" s="141">
        <v>0</v>
      </c>
      <c r="D227" s="76">
        <v>0</v>
      </c>
    </row>
    <row r="228" spans="1:4">
      <c r="A228" s="76">
        <v>0</v>
      </c>
      <c r="B228" s="141">
        <v>0</v>
      </c>
      <c r="C228" s="141">
        <v>0</v>
      </c>
      <c r="D228" s="76">
        <v>0</v>
      </c>
    </row>
    <row r="229" spans="1:4">
      <c r="A229" s="55">
        <v>0</v>
      </c>
      <c r="B229" s="55">
        <v>0</v>
      </c>
      <c r="C229" s="55">
        <v>0</v>
      </c>
      <c r="D229" s="76">
        <v>0</v>
      </c>
    </row>
    <row r="230" spans="1:4">
      <c r="A230" s="55">
        <v>0</v>
      </c>
      <c r="B230" s="55">
        <v>0</v>
      </c>
      <c r="C230" s="55">
        <v>0</v>
      </c>
      <c r="D230" s="76">
        <v>0</v>
      </c>
    </row>
    <row r="231" spans="1:4">
      <c r="A231" s="55">
        <v>0</v>
      </c>
      <c r="B231" s="55">
        <v>0</v>
      </c>
      <c r="C231" s="55">
        <v>0</v>
      </c>
      <c r="D231" s="76">
        <v>0</v>
      </c>
    </row>
    <row r="232" spans="1:4">
      <c r="A232" s="55">
        <v>0</v>
      </c>
      <c r="B232" s="55">
        <v>0</v>
      </c>
      <c r="C232" s="55">
        <v>0</v>
      </c>
      <c r="D232" s="76">
        <v>0</v>
      </c>
    </row>
    <row r="233" spans="1:4">
      <c r="A233" s="55">
        <v>0</v>
      </c>
      <c r="B233" s="55">
        <v>0</v>
      </c>
      <c r="C233" s="55">
        <v>0</v>
      </c>
      <c r="D233" s="76">
        <v>0</v>
      </c>
    </row>
    <row r="234" spans="1:4">
      <c r="A234" s="55">
        <v>0</v>
      </c>
      <c r="B234" s="55">
        <v>0</v>
      </c>
      <c r="C234" s="55">
        <v>0</v>
      </c>
      <c r="D234" s="76">
        <v>0</v>
      </c>
    </row>
    <row r="235" spans="1:4">
      <c r="A235" s="55">
        <v>0</v>
      </c>
      <c r="B235" s="55">
        <v>0</v>
      </c>
      <c r="C235" s="55">
        <v>0</v>
      </c>
      <c r="D235" s="76">
        <v>0</v>
      </c>
    </row>
    <row r="236" spans="1:4">
      <c r="A236" s="55">
        <v>0</v>
      </c>
      <c r="B236" s="55">
        <v>0</v>
      </c>
      <c r="C236" s="55">
        <v>0</v>
      </c>
      <c r="D236" s="76">
        <v>0</v>
      </c>
    </row>
    <row r="237" spans="1:4">
      <c r="A237" s="55">
        <v>0</v>
      </c>
      <c r="B237" s="55">
        <v>0</v>
      </c>
      <c r="C237" s="55">
        <v>0</v>
      </c>
      <c r="D237" s="76">
        <v>0</v>
      </c>
    </row>
    <row r="238" spans="1:4">
      <c r="A238" s="55">
        <v>0</v>
      </c>
      <c r="B238" s="55">
        <v>0</v>
      </c>
      <c r="C238" s="55">
        <v>0</v>
      </c>
      <c r="D238" s="76">
        <v>0</v>
      </c>
    </row>
    <row r="239" spans="1:4">
      <c r="A239" s="55">
        <v>0</v>
      </c>
      <c r="B239" s="55">
        <v>0</v>
      </c>
      <c r="C239" s="55">
        <v>0</v>
      </c>
      <c r="D239" s="76">
        <v>0</v>
      </c>
    </row>
    <row r="240" spans="1:4">
      <c r="A240" s="55">
        <v>0</v>
      </c>
      <c r="B240" s="55">
        <v>0</v>
      </c>
      <c r="C240" s="55">
        <v>0</v>
      </c>
      <c r="D240" s="76">
        <v>0</v>
      </c>
    </row>
    <row r="241" spans="1:4">
      <c r="A241" s="55">
        <v>0</v>
      </c>
      <c r="B241" s="55">
        <v>0</v>
      </c>
      <c r="C241" s="55">
        <v>0</v>
      </c>
      <c r="D241" s="76">
        <v>0</v>
      </c>
    </row>
    <row r="242" spans="1:4">
      <c r="A242" s="55">
        <v>0</v>
      </c>
      <c r="B242" s="55">
        <v>0</v>
      </c>
      <c r="C242" s="55">
        <v>0</v>
      </c>
      <c r="D242" s="76">
        <v>0</v>
      </c>
    </row>
    <row r="243" spans="1:4">
      <c r="A243" s="55">
        <v>0</v>
      </c>
      <c r="B243" s="55">
        <v>0</v>
      </c>
      <c r="C243" s="55">
        <v>0</v>
      </c>
      <c r="D243" s="76">
        <v>0</v>
      </c>
    </row>
    <row r="244" spans="1:4">
      <c r="A244" s="55">
        <v>0</v>
      </c>
      <c r="B244" s="55">
        <v>0</v>
      </c>
      <c r="C244" s="55">
        <v>0</v>
      </c>
      <c r="D244" s="76">
        <v>0</v>
      </c>
    </row>
    <row r="245" spans="1:4">
      <c r="A245" s="55">
        <v>0</v>
      </c>
      <c r="B245" s="55">
        <v>0</v>
      </c>
      <c r="C245" s="55">
        <v>0</v>
      </c>
      <c r="D245" s="76">
        <v>0</v>
      </c>
    </row>
    <row r="246" spans="1:4">
      <c r="A246">
        <v>0</v>
      </c>
      <c r="B246">
        <v>0</v>
      </c>
      <c r="C246">
        <v>0</v>
      </c>
      <c r="D246">
        <v>0</v>
      </c>
    </row>
    <row r="247" spans="1:4">
      <c r="A247" s="140">
        <v>0</v>
      </c>
      <c r="B247" s="140">
        <v>0</v>
      </c>
      <c r="C247" s="140">
        <v>0</v>
      </c>
      <c r="D247" s="140">
        <v>0</v>
      </c>
    </row>
    <row r="248" spans="1:4">
      <c r="A248" s="76">
        <v>0</v>
      </c>
      <c r="B248" s="76">
        <v>0</v>
      </c>
      <c r="C248" s="76">
        <v>0</v>
      </c>
      <c r="D248" s="76">
        <v>0</v>
      </c>
    </row>
    <row r="249" spans="1:4">
      <c r="A249" s="76">
        <v>0</v>
      </c>
      <c r="B249" s="76">
        <v>0</v>
      </c>
      <c r="C249" s="76">
        <v>0</v>
      </c>
      <c r="D249" s="76">
        <v>0</v>
      </c>
    </row>
    <row r="250" spans="1:4">
      <c r="A250" s="76">
        <v>0</v>
      </c>
      <c r="B250" s="76">
        <v>0</v>
      </c>
      <c r="C250" s="76">
        <v>0</v>
      </c>
      <c r="D250" s="76">
        <v>0</v>
      </c>
    </row>
    <row r="251" spans="1:4">
      <c r="A251" s="76">
        <v>0</v>
      </c>
      <c r="B251" s="76">
        <v>0</v>
      </c>
      <c r="C251" s="76">
        <v>0</v>
      </c>
      <c r="D251" s="76">
        <v>0</v>
      </c>
    </row>
    <row r="252" spans="1:4">
      <c r="A252" s="76">
        <v>0</v>
      </c>
      <c r="B252" s="76">
        <v>0</v>
      </c>
      <c r="C252" s="76">
        <v>0</v>
      </c>
      <c r="D252" s="76">
        <v>0</v>
      </c>
    </row>
    <row r="253" spans="1:4">
      <c r="A253" s="76">
        <v>0</v>
      </c>
      <c r="B253" s="76">
        <v>0</v>
      </c>
      <c r="C253" s="76">
        <v>0</v>
      </c>
      <c r="D253" s="76">
        <v>0</v>
      </c>
    </row>
    <row r="254" spans="1:4">
      <c r="A254" s="76">
        <v>0</v>
      </c>
      <c r="B254" s="76">
        <v>0</v>
      </c>
      <c r="C254" s="76">
        <v>0</v>
      </c>
      <c r="D254" s="76">
        <v>0</v>
      </c>
    </row>
    <row r="255" spans="1:4">
      <c r="A255" s="76">
        <v>0</v>
      </c>
      <c r="B255" s="76">
        <v>0</v>
      </c>
      <c r="C255" s="76">
        <v>0</v>
      </c>
      <c r="D255" s="76">
        <v>0</v>
      </c>
    </row>
    <row r="256" spans="1:4">
      <c r="A256" s="76">
        <v>0</v>
      </c>
      <c r="B256" s="76">
        <v>0</v>
      </c>
      <c r="C256" s="76">
        <v>0</v>
      </c>
      <c r="D256" s="76">
        <v>0</v>
      </c>
    </row>
    <row r="257" spans="1:4">
      <c r="A257" s="76">
        <v>0</v>
      </c>
      <c r="B257" s="76">
        <v>0</v>
      </c>
      <c r="C257" s="76">
        <v>0</v>
      </c>
      <c r="D257" s="76">
        <v>0</v>
      </c>
    </row>
    <row r="258" spans="1:4">
      <c r="A258" s="76">
        <v>0</v>
      </c>
      <c r="B258" s="44">
        <v>0</v>
      </c>
      <c r="C258" s="76">
        <v>0</v>
      </c>
      <c r="D258" s="76">
        <v>0</v>
      </c>
    </row>
    <row r="259" spans="1:4">
      <c r="A259" s="76">
        <v>0</v>
      </c>
      <c r="B259" s="44">
        <v>0</v>
      </c>
      <c r="C259" s="76">
        <v>0</v>
      </c>
      <c r="D259" s="76">
        <v>0</v>
      </c>
    </row>
    <row r="260" spans="1:4">
      <c r="A260" s="76">
        <v>0</v>
      </c>
      <c r="B260" s="76">
        <v>0</v>
      </c>
      <c r="C260" s="76">
        <v>0</v>
      </c>
      <c r="D260" s="76">
        <v>0</v>
      </c>
    </row>
    <row r="261" spans="1:4">
      <c r="A261" s="76">
        <v>0</v>
      </c>
      <c r="B261" s="76">
        <v>0</v>
      </c>
      <c r="C261" s="76">
        <v>0</v>
      </c>
      <c r="D261" s="76">
        <v>0</v>
      </c>
    </row>
    <row r="262" spans="1:4">
      <c r="A262" s="76">
        <v>0</v>
      </c>
      <c r="B262" s="76">
        <v>0</v>
      </c>
      <c r="C262" s="76">
        <v>0</v>
      </c>
      <c r="D262" s="76">
        <v>0</v>
      </c>
    </row>
    <row r="263" spans="1:4">
      <c r="A263" s="76">
        <v>0</v>
      </c>
      <c r="B263" s="76">
        <v>0</v>
      </c>
      <c r="C263" s="76">
        <v>0</v>
      </c>
      <c r="D263" s="76">
        <v>0</v>
      </c>
    </row>
    <row r="264" spans="1:4">
      <c r="A264" s="76">
        <v>0</v>
      </c>
      <c r="B264" s="76">
        <v>0</v>
      </c>
      <c r="C264" s="76">
        <v>0</v>
      </c>
      <c r="D264" s="76">
        <v>0</v>
      </c>
    </row>
    <row r="265" spans="1:4">
      <c r="A265" s="76">
        <v>0</v>
      </c>
      <c r="B265" s="76">
        <v>0</v>
      </c>
      <c r="C265" s="76">
        <v>0</v>
      </c>
      <c r="D265" s="76">
        <v>0</v>
      </c>
    </row>
    <row r="266" spans="1:4">
      <c r="A266" s="76">
        <v>0</v>
      </c>
      <c r="B266" s="76">
        <v>0</v>
      </c>
      <c r="C266" s="76">
        <v>0</v>
      </c>
      <c r="D266" s="76">
        <v>0</v>
      </c>
    </row>
    <row r="267" spans="1:4">
      <c r="A267" s="76">
        <v>0</v>
      </c>
      <c r="B267" s="76">
        <v>0</v>
      </c>
      <c r="C267" s="76">
        <v>0</v>
      </c>
      <c r="D267" s="76">
        <v>0</v>
      </c>
    </row>
    <row r="268" spans="1:4">
      <c r="A268" s="76">
        <v>0</v>
      </c>
      <c r="B268" s="141">
        <v>0</v>
      </c>
      <c r="C268" s="141">
        <v>0</v>
      </c>
      <c r="D268" s="76">
        <v>0</v>
      </c>
    </row>
    <row r="269" spans="1:4">
      <c r="A269" s="76">
        <v>0</v>
      </c>
      <c r="B269" s="141">
        <v>0</v>
      </c>
      <c r="C269" s="141">
        <v>0</v>
      </c>
      <c r="D269" s="76">
        <v>0</v>
      </c>
    </row>
    <row r="270" spans="1:4">
      <c r="A270" s="55">
        <v>0</v>
      </c>
      <c r="B270" s="55">
        <v>0</v>
      </c>
      <c r="C270" s="55">
        <v>0</v>
      </c>
      <c r="D270" s="76">
        <v>0</v>
      </c>
    </row>
    <row r="271" spans="1:4">
      <c r="A271" s="55">
        <v>0</v>
      </c>
      <c r="B271" s="55">
        <v>0</v>
      </c>
      <c r="C271" s="55">
        <v>0</v>
      </c>
      <c r="D271" s="76">
        <v>0</v>
      </c>
    </row>
    <row r="272" spans="1:4">
      <c r="A272" s="55">
        <v>0</v>
      </c>
      <c r="B272" s="55">
        <v>0</v>
      </c>
      <c r="C272" s="55">
        <v>0</v>
      </c>
      <c r="D272" s="76">
        <v>0</v>
      </c>
    </row>
    <row r="273" spans="1:4">
      <c r="A273" s="55">
        <v>0</v>
      </c>
      <c r="B273" s="55">
        <v>0</v>
      </c>
      <c r="C273" s="55">
        <v>0</v>
      </c>
      <c r="D273" s="76">
        <v>0</v>
      </c>
    </row>
    <row r="274" spans="1:4">
      <c r="A274" s="55">
        <v>0</v>
      </c>
      <c r="B274" s="55">
        <v>0</v>
      </c>
      <c r="C274" s="55">
        <v>0</v>
      </c>
      <c r="D274" s="76">
        <v>0</v>
      </c>
    </row>
    <row r="275" spans="1:4">
      <c r="A275" s="55">
        <v>0</v>
      </c>
      <c r="B275" s="55">
        <v>0</v>
      </c>
      <c r="C275" s="55">
        <v>0</v>
      </c>
      <c r="D275" s="76">
        <v>0</v>
      </c>
    </row>
    <row r="276" spans="1:4">
      <c r="A276" s="55">
        <v>0</v>
      </c>
      <c r="B276" s="55">
        <v>0</v>
      </c>
      <c r="C276" s="55">
        <v>0</v>
      </c>
      <c r="D276" s="76">
        <v>0</v>
      </c>
    </row>
    <row r="277" spans="1:4">
      <c r="A277" s="55">
        <v>0</v>
      </c>
      <c r="B277" s="55">
        <v>0</v>
      </c>
      <c r="C277" s="55">
        <v>0</v>
      </c>
      <c r="D277" s="76">
        <v>0</v>
      </c>
    </row>
    <row r="278" spans="1:4">
      <c r="A278" s="55">
        <v>0</v>
      </c>
      <c r="B278" s="55">
        <v>0</v>
      </c>
      <c r="C278" s="55">
        <v>0</v>
      </c>
      <c r="D278" s="76">
        <v>0</v>
      </c>
    </row>
    <row r="279" spans="1:4">
      <c r="A279" s="55">
        <v>0</v>
      </c>
      <c r="B279" s="55">
        <v>0</v>
      </c>
      <c r="C279" s="55">
        <v>0</v>
      </c>
      <c r="D279" s="76">
        <v>0</v>
      </c>
    </row>
    <row r="280" spans="1:4">
      <c r="A280" s="55">
        <v>0</v>
      </c>
      <c r="B280" s="55">
        <v>0</v>
      </c>
      <c r="C280" s="55">
        <v>0</v>
      </c>
      <c r="D280" s="76">
        <v>0</v>
      </c>
    </row>
    <row r="281" spans="1:4">
      <c r="A281" s="55">
        <v>0</v>
      </c>
      <c r="B281" s="55">
        <v>0</v>
      </c>
      <c r="C281" s="55">
        <v>0</v>
      </c>
      <c r="D281" s="76">
        <v>0</v>
      </c>
    </row>
    <row r="282" spans="1:4">
      <c r="A282" s="55">
        <v>0</v>
      </c>
      <c r="B282" s="55">
        <v>0</v>
      </c>
      <c r="C282" s="55">
        <v>0</v>
      </c>
      <c r="D282" s="76">
        <v>0</v>
      </c>
    </row>
    <row r="283" spans="1:4">
      <c r="A283" s="55">
        <v>0</v>
      </c>
      <c r="B283" s="55">
        <v>0</v>
      </c>
      <c r="C283" s="55">
        <v>0</v>
      </c>
      <c r="D283" s="76">
        <v>0</v>
      </c>
    </row>
    <row r="284" spans="1:4">
      <c r="A284" s="55">
        <v>0</v>
      </c>
      <c r="B284" s="55">
        <v>0</v>
      </c>
      <c r="C284" s="55">
        <v>0</v>
      </c>
      <c r="D284" s="76">
        <v>0</v>
      </c>
    </row>
    <row r="285" spans="1:4">
      <c r="A285" s="55">
        <v>0</v>
      </c>
      <c r="B285" s="55">
        <v>0</v>
      </c>
      <c r="C285" s="55">
        <v>0</v>
      </c>
      <c r="D285" s="76">
        <v>0</v>
      </c>
    </row>
    <row r="286" spans="1:4">
      <c r="A286" s="55">
        <v>0</v>
      </c>
      <c r="B286" s="55">
        <v>0</v>
      </c>
      <c r="C286" s="55">
        <v>0</v>
      </c>
      <c r="D286" s="76">
        <v>0</v>
      </c>
    </row>
    <row r="287" spans="1:4">
      <c r="A287">
        <v>0</v>
      </c>
      <c r="B287">
        <v>0</v>
      </c>
      <c r="C287">
        <v>0</v>
      </c>
      <c r="D287">
        <v>0</v>
      </c>
    </row>
    <row r="288" spans="1:4">
      <c r="A288" s="140">
        <v>0</v>
      </c>
      <c r="B288" s="140">
        <v>0</v>
      </c>
      <c r="C288" s="140">
        <v>0</v>
      </c>
      <c r="D288" s="140">
        <v>0</v>
      </c>
    </row>
    <row r="289" spans="1:4">
      <c r="A289" s="76">
        <v>0</v>
      </c>
      <c r="B289" s="76">
        <v>0</v>
      </c>
      <c r="C289" s="76">
        <v>0</v>
      </c>
      <c r="D289" s="76">
        <v>0</v>
      </c>
    </row>
    <row r="290" spans="1:4">
      <c r="A290" s="76">
        <v>0</v>
      </c>
      <c r="B290" s="76">
        <v>0</v>
      </c>
      <c r="C290" s="76">
        <v>0</v>
      </c>
      <c r="D290" s="76">
        <v>0</v>
      </c>
    </row>
    <row r="291" spans="1:4">
      <c r="A291" s="76">
        <v>0</v>
      </c>
      <c r="B291" s="76">
        <v>0</v>
      </c>
      <c r="C291" s="76">
        <v>0</v>
      </c>
      <c r="D291" s="76">
        <v>0</v>
      </c>
    </row>
    <row r="292" spans="1:4">
      <c r="A292" s="76">
        <v>0</v>
      </c>
      <c r="B292" s="76">
        <v>0</v>
      </c>
      <c r="C292" s="76">
        <v>0</v>
      </c>
      <c r="D292" s="76">
        <v>0</v>
      </c>
    </row>
    <row r="293" spans="1:4">
      <c r="A293" s="76">
        <v>0</v>
      </c>
      <c r="B293" s="76">
        <v>0</v>
      </c>
      <c r="C293" s="76">
        <v>0</v>
      </c>
      <c r="D293" s="76">
        <v>0</v>
      </c>
    </row>
    <row r="294" spans="1:4">
      <c r="A294" s="76">
        <v>0</v>
      </c>
      <c r="B294" s="76">
        <v>0</v>
      </c>
      <c r="C294" s="76">
        <v>0</v>
      </c>
      <c r="D294" s="76">
        <v>0</v>
      </c>
    </row>
    <row r="295" spans="1:4">
      <c r="A295" s="76">
        <v>0</v>
      </c>
      <c r="B295" s="76">
        <v>0</v>
      </c>
      <c r="C295" s="76">
        <v>0</v>
      </c>
      <c r="D295" s="76">
        <v>0</v>
      </c>
    </row>
    <row r="296" spans="1:4">
      <c r="A296" s="76">
        <v>0</v>
      </c>
      <c r="B296" s="76">
        <v>0</v>
      </c>
      <c r="C296" s="76">
        <v>0</v>
      </c>
      <c r="D296" s="76">
        <v>0</v>
      </c>
    </row>
    <row r="297" spans="1:4">
      <c r="A297" s="76">
        <v>0</v>
      </c>
      <c r="B297" s="76">
        <v>0</v>
      </c>
      <c r="C297" s="76">
        <v>0</v>
      </c>
      <c r="D297" s="76">
        <v>0</v>
      </c>
    </row>
    <row r="298" spans="1:4">
      <c r="A298" s="76">
        <v>0</v>
      </c>
      <c r="B298" s="76">
        <v>0</v>
      </c>
      <c r="C298" s="76">
        <v>0</v>
      </c>
      <c r="D298" s="76">
        <v>0</v>
      </c>
    </row>
    <row r="299" spans="1:4">
      <c r="A299" s="76">
        <v>0</v>
      </c>
      <c r="B299" s="44">
        <v>0</v>
      </c>
      <c r="C299" s="76">
        <v>0</v>
      </c>
      <c r="D299" s="76">
        <v>0</v>
      </c>
    </row>
    <row r="300" spans="1:4">
      <c r="A300" s="76">
        <v>0</v>
      </c>
      <c r="B300" s="44">
        <v>0</v>
      </c>
      <c r="C300" s="76">
        <v>0</v>
      </c>
      <c r="D300" s="76">
        <v>0</v>
      </c>
    </row>
    <row r="301" spans="1:4">
      <c r="A301" s="76"/>
      <c r="B301" s="76"/>
      <c r="C301" s="76"/>
      <c r="D301" s="76"/>
    </row>
    <row r="302" spans="1:4">
      <c r="A302" s="76"/>
      <c r="B302" s="76"/>
      <c r="C302" s="76"/>
      <c r="D302" s="76"/>
    </row>
    <row r="303" spans="1:4">
      <c r="A303" s="76"/>
      <c r="B303" s="76"/>
      <c r="C303" s="76"/>
      <c r="D303" s="76"/>
    </row>
    <row r="304" spans="1:4">
      <c r="A304" s="76"/>
      <c r="B304" s="76"/>
      <c r="C304" s="76"/>
      <c r="D304" s="76"/>
    </row>
    <row r="305" spans="1:4">
      <c r="A305" s="76"/>
      <c r="B305" s="76"/>
      <c r="C305" s="76"/>
      <c r="D305" s="76"/>
    </row>
    <row r="306" spans="1:4">
      <c r="A306" s="76"/>
      <c r="B306" s="76"/>
      <c r="C306" s="76"/>
      <c r="D306" s="76"/>
    </row>
    <row r="307" spans="1:4">
      <c r="A307" s="76"/>
      <c r="B307" s="76"/>
      <c r="C307" s="76"/>
      <c r="D307" s="76"/>
    </row>
    <row r="308" spans="1:4">
      <c r="A308" s="76"/>
      <c r="B308" s="76"/>
      <c r="C308" s="76"/>
      <c r="D308" s="76"/>
    </row>
    <row r="309" spans="1:4">
      <c r="A309" s="76"/>
      <c r="B309" s="141"/>
      <c r="C309" s="141"/>
      <c r="D309" s="76"/>
    </row>
    <row r="310" spans="1:4">
      <c r="A310" s="76"/>
      <c r="B310" s="141"/>
      <c r="C310" s="141"/>
      <c r="D310" s="76"/>
    </row>
    <row r="311" spans="1:4">
      <c r="A311" s="55"/>
      <c r="B311" s="55"/>
      <c r="C311" s="55"/>
      <c r="D311" s="76"/>
    </row>
    <row r="312" spans="1:4">
      <c r="A312" s="55"/>
      <c r="B312" s="55"/>
      <c r="C312" s="55"/>
      <c r="D312" s="76"/>
    </row>
    <row r="313" spans="1:4">
      <c r="A313" s="55"/>
      <c r="B313" s="55"/>
      <c r="C313" s="55"/>
      <c r="D313" s="76"/>
    </row>
    <row r="314" spans="1:4">
      <c r="A314" s="55"/>
      <c r="B314" s="55"/>
      <c r="C314" s="55"/>
      <c r="D314" s="76"/>
    </row>
    <row r="315" spans="1:4">
      <c r="A315" s="55"/>
      <c r="B315" s="55"/>
      <c r="C315" s="55"/>
      <c r="D315" s="76"/>
    </row>
    <row r="316" spans="1:4">
      <c r="A316" s="55"/>
      <c r="B316" s="55"/>
      <c r="C316" s="55"/>
      <c r="D316" s="76"/>
    </row>
    <row r="317" spans="1:4">
      <c r="A317" s="55"/>
      <c r="B317" s="55"/>
      <c r="C317" s="55"/>
      <c r="D317" s="76"/>
    </row>
    <row r="318" spans="1:4">
      <c r="A318" s="55"/>
      <c r="B318" s="55"/>
      <c r="C318" s="55"/>
      <c r="D318" s="76"/>
    </row>
    <row r="319" spans="1:4">
      <c r="A319" s="55"/>
      <c r="B319" s="55"/>
      <c r="C319" s="55"/>
      <c r="D319" s="76"/>
    </row>
    <row r="320" spans="1:4">
      <c r="A320" s="55"/>
      <c r="B320" s="55"/>
      <c r="C320" s="55"/>
      <c r="D320" s="76"/>
    </row>
    <row r="321" spans="1:4">
      <c r="A321" s="55"/>
      <c r="B321" s="55"/>
      <c r="C321" s="55"/>
      <c r="D321" s="76"/>
    </row>
    <row r="322" spans="1:4">
      <c r="A322" s="55"/>
      <c r="B322" s="55"/>
      <c r="C322" s="55"/>
      <c r="D322" s="76"/>
    </row>
    <row r="323" spans="1:4">
      <c r="A323" s="55"/>
      <c r="B323" s="55"/>
      <c r="C323" s="55"/>
      <c r="D323" s="76"/>
    </row>
    <row r="324" spans="1:4">
      <c r="A324" s="55"/>
      <c r="B324" s="55"/>
      <c r="C324" s="55"/>
      <c r="D324" s="76"/>
    </row>
    <row r="325" spans="1:4">
      <c r="A325" s="55"/>
      <c r="B325" s="55"/>
      <c r="C325" s="55"/>
      <c r="D325" s="76"/>
    </row>
    <row r="326" spans="1:4">
      <c r="A326" s="55"/>
      <c r="B326" s="55"/>
      <c r="C326" s="55"/>
      <c r="D326" s="76"/>
    </row>
    <row r="327" spans="1:4">
      <c r="A327" s="55"/>
      <c r="B327" s="55"/>
      <c r="C327" s="55"/>
      <c r="D327" s="76"/>
    </row>
    <row r="329" spans="1:4">
      <c r="A329" s="140"/>
      <c r="B329" s="140"/>
      <c r="C329" s="140"/>
      <c r="D329" s="140"/>
    </row>
    <row r="330" spans="1:4">
      <c r="A330" s="76"/>
      <c r="B330" s="76"/>
      <c r="C330" s="76"/>
      <c r="D330" s="76"/>
    </row>
    <row r="331" spans="1:4">
      <c r="A331" s="76"/>
      <c r="B331" s="76"/>
      <c r="C331" s="76"/>
      <c r="D331" s="76"/>
    </row>
    <row r="332" spans="1:4">
      <c r="A332" s="76"/>
      <c r="B332" s="76"/>
      <c r="C332" s="76"/>
      <c r="D332" s="76"/>
    </row>
    <row r="333" spans="1:4">
      <c r="A333" s="76"/>
      <c r="B333" s="76"/>
      <c r="C333" s="76"/>
      <c r="D333" s="76"/>
    </row>
    <row r="334" spans="1:4">
      <c r="A334" s="76"/>
      <c r="B334" s="76"/>
      <c r="C334" s="76"/>
      <c r="D334" s="76"/>
    </row>
    <row r="335" spans="1:4">
      <c r="A335" s="76"/>
      <c r="B335" s="76"/>
      <c r="C335" s="76"/>
      <c r="D335" s="76"/>
    </row>
    <row r="336" spans="1:4">
      <c r="A336" s="76"/>
      <c r="B336" s="76"/>
      <c r="C336" s="76"/>
      <c r="D336" s="76"/>
    </row>
    <row r="337" spans="1:4">
      <c r="A337" s="76"/>
      <c r="B337" s="76"/>
      <c r="C337" s="76"/>
      <c r="D337" s="76"/>
    </row>
    <row r="338" spans="1:4">
      <c r="A338" s="76"/>
      <c r="B338" s="76"/>
      <c r="C338" s="76"/>
      <c r="D338" s="76"/>
    </row>
    <row r="339" spans="1:4">
      <c r="A339" s="76"/>
      <c r="B339" s="76"/>
      <c r="C339" s="76"/>
      <c r="D339" s="76"/>
    </row>
    <row r="340" spans="1:4">
      <c r="A340" s="76"/>
      <c r="B340" s="44"/>
      <c r="C340" s="76"/>
      <c r="D340" s="76"/>
    </row>
    <row r="341" spans="1:4">
      <c r="A341" s="76"/>
      <c r="B341" s="44"/>
      <c r="C341" s="76"/>
      <c r="D341" s="76"/>
    </row>
    <row r="342" spans="1:4">
      <c r="A342" s="76"/>
      <c r="B342" s="76"/>
      <c r="C342" s="76"/>
      <c r="D342" s="76"/>
    </row>
    <row r="343" spans="1:4">
      <c r="A343" s="76"/>
      <c r="B343" s="76"/>
      <c r="C343" s="76"/>
      <c r="D343" s="76"/>
    </row>
    <row r="344" spans="1:4">
      <c r="A344" s="76"/>
      <c r="B344" s="76"/>
      <c r="C344" s="76"/>
      <c r="D344" s="76"/>
    </row>
    <row r="345" spans="1:4">
      <c r="A345" s="76"/>
      <c r="B345" s="76"/>
      <c r="C345" s="76"/>
      <c r="D345" s="76"/>
    </row>
    <row r="346" spans="1:4">
      <c r="A346" s="76"/>
      <c r="B346" s="76"/>
      <c r="C346" s="76"/>
      <c r="D346" s="76"/>
    </row>
    <row r="347" spans="1:4">
      <c r="A347" s="76"/>
      <c r="B347" s="76"/>
      <c r="C347" s="76"/>
      <c r="D347" s="76"/>
    </row>
    <row r="348" spans="1:4">
      <c r="A348" s="76"/>
      <c r="B348" s="76"/>
      <c r="C348" s="76"/>
      <c r="D348" s="76"/>
    </row>
    <row r="349" spans="1:4">
      <c r="A349" s="76"/>
      <c r="B349" s="76"/>
      <c r="C349" s="76"/>
      <c r="D349" s="76"/>
    </row>
    <row r="350" spans="1:4">
      <c r="A350" s="76"/>
      <c r="B350" s="141"/>
      <c r="C350" s="141"/>
      <c r="D350" s="76"/>
    </row>
    <row r="351" spans="1:4">
      <c r="A351" s="76"/>
      <c r="B351" s="141"/>
      <c r="C351" s="141"/>
      <c r="D351" s="76"/>
    </row>
    <row r="352" spans="1:4">
      <c r="A352" s="55"/>
      <c r="B352" s="55"/>
      <c r="C352" s="55"/>
      <c r="D352" s="76"/>
    </row>
    <row r="353" spans="1:4">
      <c r="A353" s="55"/>
      <c r="B353" s="55"/>
      <c r="C353" s="55"/>
      <c r="D353" s="76"/>
    </row>
    <row r="354" spans="1:4">
      <c r="A354" s="55"/>
      <c r="B354" s="55"/>
      <c r="C354" s="55"/>
      <c r="D354" s="76"/>
    </row>
    <row r="355" spans="1:4">
      <c r="A355" s="55"/>
      <c r="B355" s="55"/>
      <c r="C355" s="55"/>
      <c r="D355" s="76"/>
    </row>
    <row r="356" spans="1:4">
      <c r="A356" s="55"/>
      <c r="B356" s="55"/>
      <c r="C356" s="55"/>
      <c r="D356" s="76"/>
    </row>
    <row r="357" spans="1:4">
      <c r="A357" s="55"/>
      <c r="B357" s="55"/>
      <c r="C357" s="55"/>
      <c r="D357" s="76"/>
    </row>
    <row r="358" spans="1:4">
      <c r="A358" s="55"/>
      <c r="B358" s="55"/>
      <c r="C358" s="55"/>
      <c r="D358" s="76"/>
    </row>
    <row r="359" spans="1:4">
      <c r="A359" s="55"/>
      <c r="B359" s="55"/>
      <c r="C359" s="55"/>
      <c r="D359" s="76"/>
    </row>
    <row r="360" spans="1:4">
      <c r="A360" s="55"/>
      <c r="B360" s="55"/>
      <c r="C360" s="55"/>
      <c r="D360" s="76"/>
    </row>
    <row r="361" spans="1:4">
      <c r="A361" s="55"/>
      <c r="B361" s="55"/>
      <c r="C361" s="55"/>
      <c r="D361" s="76"/>
    </row>
    <row r="362" spans="1:4">
      <c r="A362" s="55"/>
      <c r="B362" s="55"/>
      <c r="C362" s="55"/>
      <c r="D362" s="76"/>
    </row>
    <row r="363" spans="1:4">
      <c r="A363" s="55"/>
      <c r="B363" s="55"/>
      <c r="C363" s="55"/>
      <c r="D363" s="76"/>
    </row>
    <row r="364" spans="1:4">
      <c r="A364" s="55"/>
      <c r="B364" s="55"/>
      <c r="C364" s="55"/>
      <c r="D364" s="76"/>
    </row>
    <row r="365" spans="1:4">
      <c r="A365" s="55"/>
      <c r="B365" s="55"/>
      <c r="C365" s="55"/>
      <c r="D365" s="76"/>
    </row>
    <row r="366" spans="1:4">
      <c r="A366" s="55"/>
      <c r="B366" s="55"/>
      <c r="C366" s="55"/>
      <c r="D366" s="76"/>
    </row>
    <row r="367" spans="1:4">
      <c r="A367" s="55"/>
      <c r="B367" s="55"/>
      <c r="C367" s="55"/>
      <c r="D367" s="76"/>
    </row>
    <row r="368" spans="1:4">
      <c r="A368" s="55"/>
      <c r="B368" s="55"/>
      <c r="C368" s="55"/>
      <c r="D368" s="76"/>
    </row>
    <row r="370" spans="1:4">
      <c r="A370" s="140"/>
      <c r="B370" s="140"/>
      <c r="C370" s="140"/>
      <c r="D370" s="140"/>
    </row>
    <row r="371" spans="1:4">
      <c r="A371" s="76"/>
      <c r="B371" s="76"/>
      <c r="C371" s="76"/>
      <c r="D371" s="76"/>
    </row>
    <row r="372" spans="1:4">
      <c r="A372" s="76"/>
      <c r="B372" s="76"/>
      <c r="C372" s="76"/>
      <c r="D372" s="76"/>
    </row>
    <row r="373" spans="1:4">
      <c r="A373" s="76"/>
      <c r="B373" s="76"/>
      <c r="C373" s="76"/>
      <c r="D373" s="76"/>
    </row>
    <row r="374" spans="1:4">
      <c r="A374" s="76"/>
      <c r="B374" s="76"/>
      <c r="C374" s="76"/>
      <c r="D374" s="76"/>
    </row>
    <row r="375" spans="1:4">
      <c r="A375" s="76"/>
      <c r="B375" s="76"/>
      <c r="C375" s="76"/>
      <c r="D375" s="76"/>
    </row>
    <row r="376" spans="1:4">
      <c r="A376" s="76"/>
      <c r="B376" s="76"/>
      <c r="C376" s="76"/>
      <c r="D376" s="76"/>
    </row>
    <row r="377" spans="1:4">
      <c r="A377" s="76"/>
      <c r="B377" s="76"/>
      <c r="C377" s="76"/>
      <c r="D377" s="76"/>
    </row>
    <row r="378" spans="1:4">
      <c r="A378" s="76"/>
      <c r="B378" s="76"/>
      <c r="C378" s="76"/>
      <c r="D378" s="76"/>
    </row>
    <row r="379" spans="1:4">
      <c r="A379" s="76"/>
      <c r="B379" s="76"/>
      <c r="C379" s="76"/>
      <c r="D379" s="76"/>
    </row>
    <row r="380" spans="1:4">
      <c r="A380" s="76"/>
      <c r="B380" s="76"/>
      <c r="C380" s="76"/>
      <c r="D380" s="76"/>
    </row>
    <row r="381" spans="1:4">
      <c r="A381" s="76"/>
      <c r="B381" s="44"/>
      <c r="C381" s="76"/>
      <c r="D381" s="76"/>
    </row>
    <row r="382" spans="1:4">
      <c r="A382" s="76"/>
      <c r="B382" s="44"/>
      <c r="C382" s="76"/>
      <c r="D382" s="76"/>
    </row>
    <row r="383" spans="1:4">
      <c r="A383" s="76"/>
      <c r="B383" s="76"/>
      <c r="C383" s="76"/>
      <c r="D383" s="76"/>
    </row>
    <row r="384" spans="1:4">
      <c r="A384" s="76"/>
      <c r="B384" s="76"/>
      <c r="C384" s="76"/>
      <c r="D384" s="76"/>
    </row>
    <row r="385" spans="1:4">
      <c r="A385" s="76"/>
      <c r="B385" s="76"/>
      <c r="C385" s="76"/>
      <c r="D385" s="76"/>
    </row>
    <row r="386" spans="1:4">
      <c r="A386" s="76"/>
      <c r="B386" s="76"/>
      <c r="C386" s="76"/>
      <c r="D386" s="76"/>
    </row>
    <row r="387" spans="1:4">
      <c r="A387" s="76"/>
      <c r="B387" s="76"/>
      <c r="C387" s="76"/>
      <c r="D387" s="76"/>
    </row>
    <row r="388" spans="1:4">
      <c r="A388" s="76"/>
      <c r="B388" s="76"/>
      <c r="C388" s="76"/>
      <c r="D388" s="76"/>
    </row>
    <row r="389" spans="1:4">
      <c r="A389" s="76"/>
      <c r="B389" s="76"/>
      <c r="C389" s="76"/>
      <c r="D389" s="76"/>
    </row>
    <row r="390" spans="1:4">
      <c r="A390" s="76"/>
      <c r="B390" s="76"/>
      <c r="C390" s="76"/>
      <c r="D390" s="76"/>
    </row>
    <row r="391" spans="1:4">
      <c r="A391" s="76"/>
      <c r="B391" s="141"/>
      <c r="C391" s="141"/>
      <c r="D391" s="76"/>
    </row>
    <row r="392" spans="1:4">
      <c r="A392" s="76"/>
      <c r="B392" s="141"/>
      <c r="C392" s="141"/>
      <c r="D392" s="76"/>
    </row>
    <row r="393" spans="1:4">
      <c r="A393" s="55"/>
      <c r="B393" s="55"/>
      <c r="C393" s="55"/>
      <c r="D393" s="76"/>
    </row>
    <row r="394" spans="1:4">
      <c r="A394" s="55"/>
      <c r="B394" s="55"/>
      <c r="C394" s="55"/>
      <c r="D394" s="76"/>
    </row>
    <row r="395" spans="1:4">
      <c r="A395" s="55"/>
      <c r="B395" s="55"/>
      <c r="C395" s="55"/>
      <c r="D395" s="76"/>
    </row>
    <row r="396" spans="1:4">
      <c r="A396" s="55"/>
      <c r="B396" s="55"/>
      <c r="C396" s="55"/>
      <c r="D396" s="76"/>
    </row>
    <row r="397" spans="1:4">
      <c r="A397" s="55"/>
      <c r="B397" s="55"/>
      <c r="C397" s="55"/>
      <c r="D397" s="76"/>
    </row>
    <row r="398" spans="1:4">
      <c r="A398" s="55"/>
      <c r="B398" s="55"/>
      <c r="C398" s="55"/>
      <c r="D398" s="76"/>
    </row>
    <row r="399" spans="1:4">
      <c r="A399" s="55"/>
      <c r="B399" s="55"/>
      <c r="C399" s="55"/>
      <c r="D399" s="76"/>
    </row>
    <row r="400" spans="1:4">
      <c r="A400" s="55"/>
      <c r="B400" s="55"/>
      <c r="C400" s="55"/>
      <c r="D400" s="76"/>
    </row>
    <row r="401" spans="1:4">
      <c r="A401" s="55"/>
      <c r="B401" s="55"/>
      <c r="C401" s="55"/>
      <c r="D401" s="76"/>
    </row>
    <row r="402" spans="1:4">
      <c r="A402" s="55"/>
      <c r="B402" s="55"/>
      <c r="C402" s="55"/>
      <c r="D402" s="76"/>
    </row>
    <row r="403" spans="1:4">
      <c r="A403" s="55"/>
      <c r="B403" s="55"/>
      <c r="C403" s="55"/>
      <c r="D403" s="76"/>
    </row>
    <row r="404" spans="1:4">
      <c r="A404" s="55"/>
      <c r="B404" s="55"/>
      <c r="C404" s="55"/>
      <c r="D404" s="76"/>
    </row>
    <row r="405" spans="1:4">
      <c r="A405" s="55"/>
      <c r="B405" s="55"/>
      <c r="C405" s="55"/>
      <c r="D405" s="76"/>
    </row>
    <row r="406" spans="1:4">
      <c r="A406" s="55"/>
      <c r="B406" s="55"/>
      <c r="C406" s="55"/>
      <c r="D406" s="76"/>
    </row>
    <row r="407" spans="1:4">
      <c r="A407" s="55"/>
      <c r="B407" s="55"/>
      <c r="C407" s="55"/>
      <c r="D407" s="76"/>
    </row>
    <row r="408" spans="1:4">
      <c r="A408" s="55"/>
      <c r="B408" s="55"/>
      <c r="C408" s="55"/>
      <c r="D408" s="76"/>
    </row>
    <row r="409" spans="1:4">
      <c r="A409" s="55"/>
      <c r="B409" s="55"/>
      <c r="C409" s="55"/>
      <c r="D409" s="76"/>
    </row>
    <row r="411" spans="1:4">
      <c r="A411" s="140"/>
      <c r="B411" s="140"/>
      <c r="C411" s="140"/>
      <c r="D411" s="140"/>
    </row>
    <row r="412" spans="1:4">
      <c r="A412" s="76"/>
      <c r="B412" s="76"/>
      <c r="C412" s="76"/>
      <c r="D412" s="76"/>
    </row>
    <row r="413" spans="1:4">
      <c r="A413" s="76"/>
      <c r="B413" s="76"/>
      <c r="C413" s="76"/>
      <c r="D413" s="76"/>
    </row>
    <row r="414" spans="1:4">
      <c r="A414" s="76"/>
      <c r="B414" s="76"/>
      <c r="C414" s="76"/>
      <c r="D414" s="76"/>
    </row>
    <row r="415" spans="1:4">
      <c r="A415" s="76"/>
      <c r="B415" s="76"/>
      <c r="C415" s="76"/>
      <c r="D415" s="76"/>
    </row>
    <row r="416" spans="1:4">
      <c r="A416" s="76"/>
      <c r="B416" s="76"/>
      <c r="C416" s="76"/>
      <c r="D416" s="76"/>
    </row>
    <row r="417" spans="1:4">
      <c r="A417" s="76"/>
      <c r="B417" s="76"/>
      <c r="C417" s="76"/>
      <c r="D417" s="76"/>
    </row>
    <row r="418" spans="1:4">
      <c r="A418" s="76"/>
      <c r="B418" s="76"/>
      <c r="C418" s="76"/>
      <c r="D418" s="76"/>
    </row>
    <row r="419" spans="1:4">
      <c r="A419" s="76"/>
      <c r="B419" s="76"/>
      <c r="C419" s="76"/>
      <c r="D419" s="76"/>
    </row>
    <row r="420" spans="1:4">
      <c r="A420" s="76"/>
      <c r="B420" s="76"/>
      <c r="C420" s="76"/>
      <c r="D420" s="76"/>
    </row>
    <row r="421" spans="1:4">
      <c r="A421" s="76"/>
      <c r="B421" s="76"/>
      <c r="C421" s="76"/>
      <c r="D421" s="76"/>
    </row>
    <row r="422" spans="1:4">
      <c r="A422" s="76"/>
      <c r="B422" s="44"/>
      <c r="C422" s="76"/>
      <c r="D422" s="76"/>
    </row>
    <row r="423" spans="1:4">
      <c r="A423" s="76"/>
      <c r="B423" s="44"/>
      <c r="C423" s="76"/>
      <c r="D423" s="76"/>
    </row>
    <row r="424" spans="1:4">
      <c r="A424" s="76"/>
      <c r="B424" s="76"/>
      <c r="C424" s="76"/>
      <c r="D424" s="76"/>
    </row>
    <row r="425" spans="1:4">
      <c r="A425" s="76"/>
      <c r="B425" s="76"/>
      <c r="C425" s="76"/>
      <c r="D425" s="76"/>
    </row>
    <row r="426" spans="1:4">
      <c r="A426" s="76"/>
      <c r="B426" s="76"/>
      <c r="C426" s="76"/>
      <c r="D426" s="76"/>
    </row>
    <row r="427" spans="1:4">
      <c r="A427" s="76"/>
      <c r="B427" s="76"/>
      <c r="C427" s="76"/>
      <c r="D427" s="76"/>
    </row>
    <row r="428" spans="1:4">
      <c r="A428" s="76"/>
      <c r="B428" s="76"/>
      <c r="C428" s="76"/>
      <c r="D428" s="76"/>
    </row>
    <row r="429" spans="1:4">
      <c r="A429" s="76"/>
      <c r="B429" s="76"/>
      <c r="C429" s="76"/>
      <c r="D429" s="76"/>
    </row>
    <row r="430" spans="1:4">
      <c r="A430" s="76"/>
      <c r="B430" s="76"/>
      <c r="C430" s="76"/>
      <c r="D430" s="76"/>
    </row>
    <row r="431" spans="1:4">
      <c r="A431" s="76"/>
      <c r="B431" s="76"/>
      <c r="C431" s="76"/>
      <c r="D431" s="76"/>
    </row>
    <row r="432" spans="1:4">
      <c r="A432" s="76"/>
      <c r="B432" s="141"/>
      <c r="C432" s="141"/>
      <c r="D432" s="76"/>
    </row>
    <row r="433" spans="1:4">
      <c r="A433" s="76"/>
      <c r="B433" s="141"/>
      <c r="C433" s="141"/>
      <c r="D433" s="76"/>
    </row>
    <row r="434" spans="1:4">
      <c r="A434" s="55"/>
      <c r="B434" s="55"/>
      <c r="C434" s="55"/>
      <c r="D434" s="76"/>
    </row>
    <row r="435" spans="1:4">
      <c r="A435" s="55"/>
      <c r="B435" s="55"/>
      <c r="C435" s="55"/>
      <c r="D435" s="76"/>
    </row>
    <row r="436" spans="1:4">
      <c r="A436" s="55"/>
      <c r="B436" s="55"/>
      <c r="C436" s="55"/>
      <c r="D436" s="76"/>
    </row>
    <row r="437" spans="1:4">
      <c r="A437" s="55"/>
      <c r="B437" s="55"/>
      <c r="C437" s="55"/>
      <c r="D437" s="76"/>
    </row>
    <row r="438" spans="1:4">
      <c r="A438" s="55"/>
      <c r="B438" s="55"/>
      <c r="C438" s="55"/>
      <c r="D438" s="76"/>
    </row>
    <row r="439" spans="1:4">
      <c r="A439" s="55"/>
      <c r="B439" s="55"/>
      <c r="C439" s="55"/>
      <c r="D439" s="76"/>
    </row>
    <row r="440" spans="1:4">
      <c r="A440" s="55"/>
      <c r="B440" s="55"/>
      <c r="C440" s="55"/>
      <c r="D440" s="76"/>
    </row>
    <row r="441" spans="1:4">
      <c r="A441" s="55"/>
      <c r="B441" s="55"/>
      <c r="C441" s="55"/>
      <c r="D441" s="76"/>
    </row>
    <row r="442" spans="1:4">
      <c r="A442" s="55"/>
      <c r="B442" s="55"/>
      <c r="C442" s="55"/>
      <c r="D442" s="76"/>
    </row>
    <row r="443" spans="1:4">
      <c r="A443" s="55"/>
      <c r="B443" s="55"/>
      <c r="C443" s="55"/>
      <c r="D443" s="76"/>
    </row>
    <row r="444" spans="1:4">
      <c r="A444" s="55"/>
      <c r="B444" s="55"/>
      <c r="C444" s="55"/>
      <c r="D444" s="76"/>
    </row>
    <row r="445" spans="1:4">
      <c r="A445" s="55"/>
      <c r="B445" s="55"/>
      <c r="C445" s="55"/>
      <c r="D445" s="76"/>
    </row>
    <row r="446" spans="1:4">
      <c r="A446" s="55"/>
      <c r="B446" s="55"/>
      <c r="C446" s="55"/>
      <c r="D446" s="76"/>
    </row>
    <row r="447" spans="1:4">
      <c r="A447" s="55"/>
      <c r="B447" s="55"/>
      <c r="C447" s="55"/>
      <c r="D447" s="76"/>
    </row>
    <row r="448" spans="1:4">
      <c r="A448" s="55"/>
      <c r="B448" s="55"/>
      <c r="C448" s="55"/>
      <c r="D448" s="76"/>
    </row>
    <row r="449" spans="1:4">
      <c r="A449" s="55"/>
      <c r="B449" s="55"/>
      <c r="C449" s="55"/>
      <c r="D449" s="76"/>
    </row>
    <row r="450" spans="1:4">
      <c r="A450" s="55"/>
      <c r="B450" s="55"/>
      <c r="C450" s="55"/>
      <c r="D450" s="76"/>
    </row>
    <row r="452" spans="1:4">
      <c r="A452" s="140"/>
      <c r="B452" s="140"/>
      <c r="C452" s="140"/>
      <c r="D452" s="140"/>
    </row>
    <row r="453" spans="1:4">
      <c r="A453" s="76"/>
      <c r="B453" s="76"/>
      <c r="C453" s="76"/>
      <c r="D453" s="76"/>
    </row>
    <row r="454" spans="1:4">
      <c r="A454" s="76"/>
      <c r="B454" s="76"/>
      <c r="C454" s="76"/>
      <c r="D454" s="76"/>
    </row>
    <row r="455" spans="1:4">
      <c r="A455" s="76"/>
      <c r="B455" s="76"/>
      <c r="C455" s="76"/>
      <c r="D455" s="76"/>
    </row>
    <row r="456" spans="1:4">
      <c r="A456" s="76"/>
      <c r="B456" s="76"/>
      <c r="C456" s="76"/>
      <c r="D456" s="76"/>
    </row>
    <row r="457" spans="1:4">
      <c r="A457" s="76"/>
      <c r="B457" s="76"/>
      <c r="C457" s="76"/>
      <c r="D457" s="76"/>
    </row>
    <row r="458" spans="1:4">
      <c r="A458" s="76"/>
      <c r="B458" s="76"/>
      <c r="C458" s="76"/>
      <c r="D458" s="76"/>
    </row>
    <row r="459" spans="1:4">
      <c r="A459" s="76"/>
      <c r="B459" s="76"/>
      <c r="C459" s="76"/>
      <c r="D459" s="76"/>
    </row>
    <row r="460" spans="1:4">
      <c r="A460" s="76"/>
      <c r="B460" s="76"/>
      <c r="C460" s="76"/>
      <c r="D460" s="76"/>
    </row>
    <row r="461" spans="1:4">
      <c r="A461" s="76"/>
      <c r="B461" s="76"/>
      <c r="C461" s="76"/>
      <c r="D461" s="76"/>
    </row>
    <row r="462" spans="1:4">
      <c r="A462" s="76"/>
      <c r="B462" s="76"/>
      <c r="C462" s="76"/>
      <c r="D462" s="76"/>
    </row>
    <row r="463" spans="1:4">
      <c r="A463" s="76"/>
      <c r="B463" s="44"/>
      <c r="C463" s="76"/>
      <c r="D463" s="76"/>
    </row>
    <row r="464" spans="1:4">
      <c r="A464" s="76"/>
      <c r="B464" s="44"/>
      <c r="C464" s="76"/>
      <c r="D464" s="76"/>
    </row>
    <row r="465" spans="1:4">
      <c r="A465" s="76"/>
      <c r="B465" s="76"/>
      <c r="C465" s="76"/>
      <c r="D465" s="76"/>
    </row>
    <row r="466" spans="1:4">
      <c r="A466" s="76"/>
      <c r="B466" s="76"/>
      <c r="C466" s="76"/>
      <c r="D466" s="76"/>
    </row>
    <row r="467" spans="1:4">
      <c r="A467" s="76"/>
      <c r="B467" s="76"/>
      <c r="C467" s="76"/>
      <c r="D467" s="76"/>
    </row>
    <row r="468" spans="1:4">
      <c r="A468" s="76"/>
      <c r="B468" s="76"/>
      <c r="C468" s="76"/>
      <c r="D468" s="76"/>
    </row>
    <row r="469" spans="1:4">
      <c r="A469" s="76"/>
      <c r="B469" s="76"/>
      <c r="C469" s="76"/>
      <c r="D469" s="76"/>
    </row>
    <row r="470" spans="1:4">
      <c r="A470" s="76"/>
      <c r="B470" s="76"/>
      <c r="C470" s="76"/>
      <c r="D470" s="76"/>
    </row>
    <row r="471" spans="1:4">
      <c r="A471" s="76"/>
      <c r="B471" s="76"/>
      <c r="C471" s="76"/>
      <c r="D471" s="76"/>
    </row>
    <row r="472" spans="1:4">
      <c r="A472" s="76"/>
      <c r="B472" s="76"/>
      <c r="C472" s="76"/>
      <c r="D472" s="76"/>
    </row>
    <row r="473" spans="1:4">
      <c r="A473" s="76"/>
      <c r="B473" s="141"/>
      <c r="C473" s="141"/>
      <c r="D473" s="76"/>
    </row>
    <row r="474" spans="1:4">
      <c r="A474" s="76"/>
      <c r="B474" s="141"/>
      <c r="C474" s="141"/>
      <c r="D474" s="76"/>
    </row>
    <row r="475" spans="1:4">
      <c r="A475" s="55"/>
      <c r="B475" s="55"/>
      <c r="C475" s="55"/>
      <c r="D475" s="76"/>
    </row>
    <row r="476" spans="1:4">
      <c r="A476" s="55"/>
      <c r="B476" s="55"/>
      <c r="C476" s="55"/>
      <c r="D476" s="76"/>
    </row>
    <row r="477" spans="1:4">
      <c r="A477" s="55"/>
      <c r="B477" s="55"/>
      <c r="C477" s="55"/>
      <c r="D477" s="76"/>
    </row>
    <row r="478" spans="1:4">
      <c r="A478" s="55"/>
      <c r="B478" s="55"/>
      <c r="C478" s="55"/>
      <c r="D478" s="76"/>
    </row>
    <row r="479" spans="1:4">
      <c r="A479" s="55"/>
      <c r="B479" s="55"/>
      <c r="C479" s="55"/>
      <c r="D479" s="76"/>
    </row>
    <row r="480" spans="1:4">
      <c r="A480" s="55"/>
      <c r="B480" s="55"/>
      <c r="C480" s="55"/>
      <c r="D480" s="76"/>
    </row>
    <row r="481" spans="1:4">
      <c r="A481" s="55"/>
      <c r="B481" s="55"/>
      <c r="C481" s="55"/>
      <c r="D481" s="76"/>
    </row>
    <row r="482" spans="1:4">
      <c r="A482" s="55"/>
      <c r="B482" s="55"/>
      <c r="C482" s="55"/>
      <c r="D482" s="76"/>
    </row>
    <row r="483" spans="1:4">
      <c r="A483" s="55"/>
      <c r="B483" s="55"/>
      <c r="C483" s="55"/>
      <c r="D483" s="76"/>
    </row>
    <row r="484" spans="1:4">
      <c r="A484" s="55"/>
      <c r="B484" s="55"/>
      <c r="C484" s="55"/>
      <c r="D484" s="76"/>
    </row>
    <row r="485" spans="1:4">
      <c r="A485" s="55"/>
      <c r="B485" s="55"/>
      <c r="C485" s="55"/>
      <c r="D485" s="76"/>
    </row>
    <row r="486" spans="1:4">
      <c r="A486" s="55"/>
      <c r="B486" s="55"/>
      <c r="C486" s="55"/>
      <c r="D486" s="76"/>
    </row>
    <row r="487" spans="1:4">
      <c r="A487" s="55"/>
      <c r="B487" s="55"/>
      <c r="C487" s="55"/>
      <c r="D487" s="76"/>
    </row>
    <row r="488" spans="1:4">
      <c r="A488" s="55"/>
      <c r="B488" s="55"/>
      <c r="C488" s="55"/>
      <c r="D488" s="76"/>
    </row>
    <row r="489" spans="1:4">
      <c r="A489" s="55"/>
      <c r="B489" s="55"/>
      <c r="C489" s="55"/>
      <c r="D489" s="76"/>
    </row>
    <row r="490" spans="1:4">
      <c r="A490" s="55"/>
      <c r="B490" s="55"/>
      <c r="C490" s="55"/>
      <c r="D490" s="76"/>
    </row>
    <row r="491" spans="1:4">
      <c r="A491" s="55"/>
      <c r="B491" s="55"/>
      <c r="C491" s="55"/>
      <c r="D491" s="76"/>
    </row>
    <row r="493" spans="1:4">
      <c r="A493" s="140"/>
      <c r="B493" s="140"/>
      <c r="C493" s="140"/>
      <c r="D493" s="140"/>
    </row>
    <row r="494" spans="1:4">
      <c r="A494" s="76"/>
      <c r="B494" s="76"/>
      <c r="C494" s="76"/>
      <c r="D494" s="76"/>
    </row>
    <row r="495" spans="1:4">
      <c r="A495" s="76"/>
      <c r="B495" s="76"/>
      <c r="C495" s="76"/>
      <c r="D495" s="76"/>
    </row>
    <row r="496" spans="1:4">
      <c r="A496" s="76"/>
      <c r="B496" s="76"/>
      <c r="C496" s="76"/>
      <c r="D496" s="76"/>
    </row>
    <row r="497" spans="1:4">
      <c r="A497" s="76"/>
      <c r="B497" s="76"/>
      <c r="C497" s="76"/>
      <c r="D497" s="76"/>
    </row>
    <row r="498" spans="1:4">
      <c r="A498" s="76"/>
      <c r="B498" s="76"/>
      <c r="C498" s="76"/>
      <c r="D498" s="76"/>
    </row>
    <row r="499" spans="1:4">
      <c r="A499" s="76"/>
      <c r="B499" s="76"/>
      <c r="C499" s="76"/>
      <c r="D499" s="76"/>
    </row>
    <row r="500" spans="1:4">
      <c r="A500" s="76"/>
      <c r="B500" s="76"/>
      <c r="C500" s="76"/>
      <c r="D500" s="76"/>
    </row>
    <row r="501" spans="1:4">
      <c r="A501" s="76"/>
      <c r="B501" s="76"/>
      <c r="C501" s="76"/>
      <c r="D501" s="76"/>
    </row>
    <row r="502" spans="1:4">
      <c r="A502" s="76"/>
      <c r="B502" s="76"/>
      <c r="C502" s="76"/>
      <c r="D502" s="76"/>
    </row>
    <row r="503" spans="1:4">
      <c r="A503" s="76"/>
      <c r="B503" s="76"/>
      <c r="C503" s="76"/>
      <c r="D503" s="76"/>
    </row>
    <row r="504" spans="1:4">
      <c r="A504" s="76"/>
      <c r="B504" s="44"/>
      <c r="C504" s="76"/>
      <c r="D504" s="76"/>
    </row>
    <row r="505" spans="1:4">
      <c r="A505" s="76"/>
      <c r="B505" s="44"/>
      <c r="C505" s="76"/>
      <c r="D505" s="76"/>
    </row>
    <row r="506" spans="1:4">
      <c r="A506" s="76"/>
      <c r="B506" s="76"/>
      <c r="C506" s="76"/>
      <c r="D506" s="76"/>
    </row>
    <row r="507" spans="1:4">
      <c r="A507" s="76"/>
      <c r="B507" s="76"/>
      <c r="C507" s="76"/>
      <c r="D507" s="76"/>
    </row>
    <row r="508" spans="1:4">
      <c r="A508" s="76"/>
      <c r="B508" s="76"/>
      <c r="C508" s="76"/>
      <c r="D508" s="76"/>
    </row>
    <row r="509" spans="1:4">
      <c r="A509" s="76"/>
      <c r="B509" s="76"/>
      <c r="C509" s="76"/>
      <c r="D509" s="76"/>
    </row>
    <row r="510" spans="1:4">
      <c r="A510" s="76"/>
      <c r="B510" s="76"/>
      <c r="C510" s="76"/>
      <c r="D510" s="76"/>
    </row>
    <row r="511" spans="1:4">
      <c r="A511" s="76"/>
      <c r="B511" s="76"/>
      <c r="C511" s="76"/>
      <c r="D511" s="76"/>
    </row>
    <row r="512" spans="1:4">
      <c r="A512" s="76"/>
      <c r="B512" s="76"/>
      <c r="C512" s="76"/>
      <c r="D512" s="76"/>
    </row>
    <row r="513" spans="1:4">
      <c r="A513" s="76"/>
      <c r="B513" s="76"/>
      <c r="C513" s="76"/>
      <c r="D513" s="76"/>
    </row>
    <row r="514" spans="1:4">
      <c r="A514" s="76"/>
      <c r="B514" s="141"/>
      <c r="C514" s="141"/>
      <c r="D514" s="76"/>
    </row>
    <row r="515" spans="1:4">
      <c r="A515" s="76"/>
      <c r="B515" s="141"/>
      <c r="C515" s="141"/>
      <c r="D515" s="76"/>
    </row>
    <row r="516" spans="1:4">
      <c r="A516" s="55"/>
      <c r="B516" s="55"/>
      <c r="C516" s="55"/>
      <c r="D516" s="76"/>
    </row>
    <row r="517" spans="1:4">
      <c r="A517" s="55"/>
      <c r="B517" s="55"/>
      <c r="C517" s="55"/>
      <c r="D517" s="76"/>
    </row>
    <row r="518" spans="1:4">
      <c r="A518" s="55"/>
      <c r="B518" s="55"/>
      <c r="C518" s="55"/>
      <c r="D518" s="76"/>
    </row>
    <row r="519" spans="1:4">
      <c r="A519" s="55"/>
      <c r="B519" s="55"/>
      <c r="C519" s="55"/>
      <c r="D519" s="76"/>
    </row>
    <row r="520" spans="1:4">
      <c r="A520" s="55"/>
      <c r="B520" s="55"/>
      <c r="C520" s="55"/>
      <c r="D520" s="76"/>
    </row>
    <row r="521" spans="1:4">
      <c r="A521" s="55"/>
      <c r="B521" s="55"/>
      <c r="C521" s="55"/>
      <c r="D521" s="76"/>
    </row>
    <row r="522" spans="1:4">
      <c r="A522" s="55"/>
      <c r="B522" s="55"/>
      <c r="C522" s="55"/>
      <c r="D522" s="76"/>
    </row>
    <row r="523" spans="1:4">
      <c r="A523" s="55"/>
      <c r="B523" s="55"/>
      <c r="C523" s="55"/>
      <c r="D523" s="76"/>
    </row>
    <row r="524" spans="1:4">
      <c r="A524" s="55"/>
      <c r="B524" s="55"/>
      <c r="C524" s="55"/>
      <c r="D524" s="76"/>
    </row>
    <row r="525" spans="1:4">
      <c r="A525" s="55"/>
      <c r="B525" s="55"/>
      <c r="C525" s="55"/>
      <c r="D525" s="76"/>
    </row>
    <row r="526" spans="1:4">
      <c r="A526" s="55"/>
      <c r="B526" s="55"/>
      <c r="C526" s="55"/>
      <c r="D526" s="76"/>
    </row>
    <row r="527" spans="1:4">
      <c r="A527" s="55"/>
      <c r="B527" s="55"/>
      <c r="C527" s="55"/>
      <c r="D527" s="76"/>
    </row>
    <row r="528" spans="1:4">
      <c r="A528" s="55"/>
      <c r="B528" s="55"/>
      <c r="C528" s="55"/>
      <c r="D528" s="76"/>
    </row>
    <row r="529" spans="1:4">
      <c r="A529" s="55"/>
      <c r="B529" s="55"/>
      <c r="C529" s="55"/>
      <c r="D529" s="76"/>
    </row>
    <row r="530" spans="1:4">
      <c r="A530" s="55"/>
      <c r="B530" s="55"/>
      <c r="C530" s="55"/>
      <c r="D530" s="76"/>
    </row>
    <row r="531" spans="1:4">
      <c r="A531" s="55"/>
      <c r="B531" s="55"/>
      <c r="C531" s="55"/>
      <c r="D531" s="76"/>
    </row>
    <row r="532" spans="1:4">
      <c r="A532" s="55"/>
      <c r="B532" s="55"/>
      <c r="C532" s="55"/>
      <c r="D532" s="76"/>
    </row>
    <row r="534" spans="1:4">
      <c r="A534" s="140"/>
      <c r="B534" s="140"/>
      <c r="C534" s="140"/>
      <c r="D534" s="140"/>
    </row>
    <row r="535" spans="1:4">
      <c r="A535" s="76"/>
      <c r="B535" s="76"/>
      <c r="C535" s="76"/>
      <c r="D535" s="76"/>
    </row>
    <row r="536" spans="1:4">
      <c r="A536" s="76"/>
      <c r="B536" s="76"/>
      <c r="C536" s="76"/>
      <c r="D536" s="76"/>
    </row>
    <row r="537" spans="1:4">
      <c r="A537" s="76"/>
      <c r="B537" s="76"/>
      <c r="C537" s="76"/>
      <c r="D537" s="76"/>
    </row>
    <row r="538" spans="1:4">
      <c r="A538" s="76"/>
      <c r="B538" s="76"/>
      <c r="C538" s="76"/>
      <c r="D538" s="76"/>
    </row>
    <row r="539" spans="1:4">
      <c r="A539" s="76"/>
      <c r="B539" s="76"/>
      <c r="C539" s="76"/>
      <c r="D539" s="76"/>
    </row>
    <row r="540" spans="1:4">
      <c r="A540" s="76"/>
      <c r="B540" s="76"/>
      <c r="C540" s="76"/>
      <c r="D540" s="76"/>
    </row>
    <row r="541" spans="1:4">
      <c r="A541" s="76"/>
      <c r="B541" s="76"/>
      <c r="C541" s="76"/>
      <c r="D541" s="76"/>
    </row>
    <row r="542" spans="1:4">
      <c r="A542" s="76"/>
      <c r="B542" s="76"/>
      <c r="C542" s="76"/>
      <c r="D542" s="76"/>
    </row>
    <row r="543" spans="1:4">
      <c r="A543" s="76"/>
      <c r="B543" s="76"/>
      <c r="C543" s="76"/>
      <c r="D543" s="76"/>
    </row>
    <row r="544" spans="1:4">
      <c r="A544" s="76"/>
      <c r="B544" s="76"/>
      <c r="C544" s="76"/>
      <c r="D544" s="76"/>
    </row>
    <row r="545" spans="1:4">
      <c r="A545" s="76"/>
      <c r="B545" s="44"/>
      <c r="C545" s="76"/>
      <c r="D545" s="76"/>
    </row>
    <row r="546" spans="1:4">
      <c r="A546" s="76"/>
      <c r="B546" s="44"/>
      <c r="C546" s="76"/>
      <c r="D546" s="76"/>
    </row>
    <row r="547" spans="1:4">
      <c r="A547" s="76"/>
      <c r="B547" s="76"/>
      <c r="C547" s="76"/>
      <c r="D547" s="76"/>
    </row>
    <row r="548" spans="1:4">
      <c r="A548" s="76"/>
      <c r="B548" s="76"/>
      <c r="C548" s="76"/>
      <c r="D548" s="76"/>
    </row>
    <row r="549" spans="1:4">
      <c r="A549" s="76"/>
      <c r="B549" s="76"/>
      <c r="C549" s="76"/>
      <c r="D549" s="76"/>
    </row>
    <row r="550" spans="1:4">
      <c r="A550" s="76"/>
      <c r="B550" s="76"/>
      <c r="C550" s="76"/>
      <c r="D550" s="76"/>
    </row>
    <row r="551" spans="1:4">
      <c r="A551" s="76"/>
      <c r="B551" s="76"/>
      <c r="C551" s="76"/>
      <c r="D551" s="76"/>
    </row>
    <row r="552" spans="1:4">
      <c r="A552" s="76"/>
      <c r="B552" s="76"/>
      <c r="C552" s="76"/>
      <c r="D552" s="76"/>
    </row>
    <row r="553" spans="1:4">
      <c r="A553" s="76"/>
      <c r="B553" s="76"/>
      <c r="C553" s="76"/>
      <c r="D553" s="76"/>
    </row>
    <row r="554" spans="1:4">
      <c r="A554" s="76"/>
      <c r="B554" s="76"/>
      <c r="C554" s="76"/>
      <c r="D554" s="76"/>
    </row>
    <row r="555" spans="1:4">
      <c r="A555" s="76"/>
      <c r="B555" s="141"/>
      <c r="C555" s="141"/>
      <c r="D555" s="76"/>
    </row>
    <row r="556" spans="1:4">
      <c r="A556" s="76"/>
      <c r="B556" s="141"/>
      <c r="C556" s="141"/>
      <c r="D556" s="76"/>
    </row>
    <row r="557" spans="1:4">
      <c r="A557" s="55"/>
      <c r="B557" s="55"/>
      <c r="C557" s="55"/>
      <c r="D557" s="76"/>
    </row>
    <row r="558" spans="1:4">
      <c r="A558" s="55"/>
      <c r="B558" s="55"/>
      <c r="C558" s="55"/>
      <c r="D558" s="76"/>
    </row>
    <row r="559" spans="1:4">
      <c r="A559" s="55"/>
      <c r="B559" s="55"/>
      <c r="C559" s="55"/>
      <c r="D559" s="76"/>
    </row>
    <row r="560" spans="1:4">
      <c r="A560" s="55"/>
      <c r="B560" s="55"/>
      <c r="C560" s="55"/>
      <c r="D560" s="76"/>
    </row>
    <row r="561" spans="1:4">
      <c r="A561" s="55"/>
      <c r="B561" s="55"/>
      <c r="C561" s="55"/>
      <c r="D561" s="76"/>
    </row>
    <row r="562" spans="1:4">
      <c r="A562" s="55"/>
      <c r="B562" s="55"/>
      <c r="C562" s="55"/>
      <c r="D562" s="76"/>
    </row>
    <row r="563" spans="1:4">
      <c r="A563" s="55"/>
      <c r="B563" s="55"/>
      <c r="C563" s="55"/>
      <c r="D563" s="76"/>
    </row>
    <row r="564" spans="1:4">
      <c r="A564" s="55"/>
      <c r="B564" s="55"/>
      <c r="C564" s="55"/>
      <c r="D564" s="76"/>
    </row>
    <row r="565" spans="1:4">
      <c r="A565" s="55"/>
      <c r="B565" s="55"/>
      <c r="C565" s="55"/>
      <c r="D565" s="76"/>
    </row>
    <row r="566" spans="1:4">
      <c r="A566" s="55"/>
      <c r="B566" s="55"/>
      <c r="C566" s="55"/>
      <c r="D566" s="76"/>
    </row>
    <row r="567" spans="1:4">
      <c r="A567" s="55"/>
      <c r="B567" s="55"/>
      <c r="C567" s="55"/>
      <c r="D567" s="76"/>
    </row>
    <row r="568" spans="1:4">
      <c r="A568" s="55"/>
      <c r="B568" s="55"/>
      <c r="C568" s="55"/>
      <c r="D568" s="76"/>
    </row>
    <row r="569" spans="1:4">
      <c r="A569" s="55"/>
      <c r="B569" s="55"/>
      <c r="C569" s="55"/>
      <c r="D569" s="76"/>
    </row>
    <row r="570" spans="1:4">
      <c r="A570" s="55"/>
      <c r="B570" s="55"/>
      <c r="C570" s="55"/>
      <c r="D570" s="76"/>
    </row>
    <row r="571" spans="1:4">
      <c r="A571" s="55"/>
      <c r="B571" s="55"/>
      <c r="C571" s="55"/>
      <c r="D571" s="76"/>
    </row>
    <row r="572" spans="1:4">
      <c r="A572" s="55"/>
      <c r="B572" s="55"/>
      <c r="C572" s="55"/>
      <c r="D572" s="76"/>
    </row>
    <row r="573" spans="1:4">
      <c r="A573" s="55"/>
      <c r="B573" s="55"/>
      <c r="C573" s="55"/>
      <c r="D573" s="76"/>
    </row>
    <row r="575" spans="1:4">
      <c r="A575" s="140"/>
      <c r="B575" s="140"/>
      <c r="C575" s="140"/>
      <c r="D575" s="140"/>
    </row>
    <row r="576" spans="1:4">
      <c r="A576" s="76"/>
      <c r="B576" s="76"/>
      <c r="C576" s="76"/>
      <c r="D576" s="76"/>
    </row>
    <row r="577" spans="1:4">
      <c r="A577" s="76"/>
      <c r="B577" s="76"/>
      <c r="C577" s="76"/>
      <c r="D577" s="76"/>
    </row>
    <row r="578" spans="1:4">
      <c r="A578" s="76"/>
      <c r="B578" s="76"/>
      <c r="C578" s="76"/>
      <c r="D578" s="76"/>
    </row>
    <row r="579" spans="1:4">
      <c r="A579" s="76"/>
      <c r="B579" s="76"/>
      <c r="C579" s="76"/>
      <c r="D579" s="76"/>
    </row>
    <row r="580" spans="1:4">
      <c r="A580" s="76"/>
      <c r="B580" s="76"/>
      <c r="C580" s="76"/>
      <c r="D580" s="76"/>
    </row>
    <row r="581" spans="1:4">
      <c r="A581" s="76"/>
      <c r="B581" s="76"/>
      <c r="C581" s="76"/>
      <c r="D581" s="76"/>
    </row>
    <row r="582" spans="1:4">
      <c r="A582" s="76"/>
      <c r="B582" s="76"/>
      <c r="C582" s="76"/>
      <c r="D582" s="76"/>
    </row>
    <row r="583" spans="1:4">
      <c r="A583" s="76"/>
      <c r="B583" s="76"/>
      <c r="C583" s="76"/>
      <c r="D583" s="76"/>
    </row>
    <row r="584" spans="1:4">
      <c r="A584" s="76"/>
      <c r="B584" s="76"/>
      <c r="C584" s="76"/>
      <c r="D584" s="76"/>
    </row>
    <row r="585" spans="1:4">
      <c r="A585" s="76"/>
      <c r="B585" s="76"/>
      <c r="C585" s="76"/>
      <c r="D585" s="76"/>
    </row>
    <row r="586" spans="1:4">
      <c r="A586" s="76"/>
      <c r="B586" s="44"/>
      <c r="C586" s="76"/>
      <c r="D586" s="76"/>
    </row>
    <row r="587" spans="1:4">
      <c r="A587" s="76"/>
      <c r="B587" s="44"/>
      <c r="C587" s="76"/>
      <c r="D587" s="76"/>
    </row>
    <row r="588" spans="1:4">
      <c r="A588" s="76"/>
      <c r="B588" s="76"/>
      <c r="C588" s="76"/>
      <c r="D588" s="76"/>
    </row>
    <row r="589" spans="1:4">
      <c r="A589" s="76"/>
      <c r="B589" s="76"/>
      <c r="C589" s="76"/>
      <c r="D589" s="76"/>
    </row>
    <row r="590" spans="1:4">
      <c r="A590" s="76"/>
      <c r="B590" s="76"/>
      <c r="C590" s="76"/>
      <c r="D590" s="76"/>
    </row>
    <row r="591" spans="1:4">
      <c r="A591" s="76"/>
      <c r="B591" s="76"/>
      <c r="C591" s="76"/>
      <c r="D591" s="76"/>
    </row>
    <row r="592" spans="1:4">
      <c r="A592" s="76"/>
      <c r="B592" s="76"/>
      <c r="C592" s="76"/>
      <c r="D592" s="76"/>
    </row>
    <row r="593" spans="1:4">
      <c r="A593" s="76"/>
      <c r="B593" s="76"/>
      <c r="C593" s="76"/>
      <c r="D593" s="76"/>
    </row>
    <row r="594" spans="1:4">
      <c r="A594" s="76"/>
      <c r="B594" s="76"/>
      <c r="C594" s="76"/>
      <c r="D594" s="76"/>
    </row>
    <row r="595" spans="1:4">
      <c r="A595" s="76"/>
      <c r="B595" s="76"/>
      <c r="C595" s="76"/>
      <c r="D595" s="76"/>
    </row>
    <row r="596" spans="1:4">
      <c r="A596" s="76"/>
      <c r="B596" s="141"/>
      <c r="C596" s="141"/>
      <c r="D596" s="76"/>
    </row>
    <row r="597" spans="1:4">
      <c r="A597" s="76"/>
      <c r="B597" s="141"/>
      <c r="C597" s="141"/>
      <c r="D597" s="76"/>
    </row>
    <row r="598" spans="1:4">
      <c r="A598" s="55"/>
      <c r="B598" s="55"/>
      <c r="C598" s="55"/>
      <c r="D598" s="76"/>
    </row>
    <row r="599" spans="1:4">
      <c r="A599" s="55"/>
      <c r="B599" s="55"/>
      <c r="C599" s="55"/>
      <c r="D599" s="76"/>
    </row>
    <row r="600" spans="1:4">
      <c r="A600" s="55"/>
      <c r="B600" s="55"/>
      <c r="C600" s="55"/>
      <c r="D600" s="76"/>
    </row>
    <row r="601" spans="1:4">
      <c r="A601" s="55"/>
      <c r="B601" s="55"/>
      <c r="C601" s="55"/>
      <c r="D601" s="76"/>
    </row>
    <row r="602" spans="1:4">
      <c r="A602" s="55"/>
      <c r="B602" s="55"/>
      <c r="C602" s="55"/>
      <c r="D602" s="76"/>
    </row>
    <row r="603" spans="1:4">
      <c r="A603" s="55"/>
      <c r="B603" s="55"/>
      <c r="C603" s="55"/>
      <c r="D603" s="76"/>
    </row>
    <row r="604" spans="1:4">
      <c r="A604" s="55"/>
      <c r="B604" s="55"/>
      <c r="C604" s="55"/>
      <c r="D604" s="76"/>
    </row>
    <row r="605" spans="1:4">
      <c r="A605" s="55"/>
      <c r="B605" s="55"/>
      <c r="C605" s="55"/>
      <c r="D605" s="76"/>
    </row>
    <row r="606" spans="1:4">
      <c r="A606" s="55"/>
      <c r="B606" s="55"/>
      <c r="C606" s="55"/>
      <c r="D606" s="76"/>
    </row>
    <row r="607" spans="1:4">
      <c r="A607" s="55"/>
      <c r="B607" s="55"/>
      <c r="C607" s="55"/>
      <c r="D607" s="76"/>
    </row>
    <row r="608" spans="1:4">
      <c r="A608" s="55"/>
      <c r="B608" s="55"/>
      <c r="C608" s="55"/>
      <c r="D608" s="76"/>
    </row>
    <row r="609" spans="1:4">
      <c r="A609" s="55"/>
      <c r="B609" s="55"/>
      <c r="C609" s="55"/>
      <c r="D609" s="76"/>
    </row>
    <row r="610" spans="1:4">
      <c r="A610" s="55"/>
      <c r="B610" s="55"/>
      <c r="C610" s="55"/>
      <c r="D610" s="76"/>
    </row>
    <row r="611" spans="1:4">
      <c r="A611" s="55"/>
      <c r="B611" s="55"/>
      <c r="C611" s="55"/>
      <c r="D611" s="76"/>
    </row>
    <row r="612" spans="1:4">
      <c r="A612" s="55"/>
      <c r="B612" s="55"/>
      <c r="C612" s="55"/>
      <c r="D612" s="76"/>
    </row>
    <row r="613" spans="1:4">
      <c r="A613" s="55"/>
      <c r="B613" s="55"/>
      <c r="C613" s="55"/>
      <c r="D613" s="76"/>
    </row>
    <row r="614" spans="1:4">
      <c r="A614" s="55"/>
      <c r="B614" s="55"/>
      <c r="C614" s="55"/>
      <c r="D614" s="76"/>
    </row>
    <row r="616" spans="1:4">
      <c r="A616" s="140"/>
      <c r="B616" s="140"/>
      <c r="C616" s="140"/>
      <c r="D616" s="140"/>
    </row>
    <row r="617" spans="1:4">
      <c r="A617" s="76"/>
      <c r="B617" s="76"/>
      <c r="C617" s="76"/>
      <c r="D617" s="76"/>
    </row>
    <row r="618" spans="1:4">
      <c r="A618" s="76"/>
      <c r="B618" s="76"/>
      <c r="C618" s="76"/>
      <c r="D618" s="76"/>
    </row>
    <row r="619" spans="1:4">
      <c r="A619" s="76"/>
      <c r="B619" s="76"/>
      <c r="C619" s="76"/>
      <c r="D619" s="76"/>
    </row>
    <row r="620" spans="1:4">
      <c r="A620" s="76"/>
      <c r="B620" s="76"/>
      <c r="C620" s="76"/>
      <c r="D620" s="76"/>
    </row>
    <row r="621" spans="1:4">
      <c r="A621" s="76"/>
      <c r="B621" s="76"/>
      <c r="C621" s="76"/>
      <c r="D621" s="76"/>
    </row>
    <row r="622" spans="1:4">
      <c r="A622" s="76"/>
      <c r="B622" s="76"/>
      <c r="C622" s="76"/>
      <c r="D622" s="76"/>
    </row>
    <row r="623" spans="1:4">
      <c r="A623" s="76"/>
      <c r="B623" s="76"/>
      <c r="C623" s="76"/>
      <c r="D623" s="76"/>
    </row>
    <row r="624" spans="1:4">
      <c r="A624" s="76"/>
      <c r="B624" s="76"/>
      <c r="C624" s="76"/>
      <c r="D624" s="76"/>
    </row>
    <row r="625" spans="1:4">
      <c r="A625" s="76"/>
      <c r="B625" s="76"/>
      <c r="C625" s="76"/>
      <c r="D625" s="76"/>
    </row>
    <row r="626" spans="1:4">
      <c r="A626" s="76"/>
      <c r="B626" s="76"/>
      <c r="C626" s="76"/>
      <c r="D626" s="76"/>
    </row>
    <row r="627" spans="1:4">
      <c r="A627" s="76"/>
      <c r="B627" s="44"/>
      <c r="C627" s="76"/>
      <c r="D627" s="76"/>
    </row>
    <row r="628" spans="1:4">
      <c r="A628" s="76"/>
      <c r="B628" s="44"/>
      <c r="C628" s="76"/>
      <c r="D628" s="76"/>
    </row>
    <row r="629" spans="1:4">
      <c r="A629" s="76"/>
      <c r="B629" s="76"/>
      <c r="C629" s="76"/>
      <c r="D629" s="76"/>
    </row>
    <row r="630" spans="1:4">
      <c r="A630" s="76"/>
      <c r="B630" s="76"/>
      <c r="C630" s="76"/>
      <c r="D630" s="76"/>
    </row>
    <row r="631" spans="1:4">
      <c r="A631" s="76"/>
      <c r="B631" s="76"/>
      <c r="C631" s="76"/>
      <c r="D631" s="76"/>
    </row>
    <row r="632" spans="1:4">
      <c r="A632" s="76"/>
      <c r="B632" s="76"/>
      <c r="C632" s="76"/>
      <c r="D632" s="76"/>
    </row>
    <row r="633" spans="1:4">
      <c r="A633" s="76"/>
      <c r="B633" s="76"/>
      <c r="C633" s="76"/>
      <c r="D633" s="76"/>
    </row>
    <row r="634" spans="1:4">
      <c r="A634" s="76"/>
      <c r="B634" s="76"/>
      <c r="C634" s="76"/>
      <c r="D634" s="76"/>
    </row>
    <row r="635" spans="1:4">
      <c r="A635" s="76"/>
      <c r="B635" s="76"/>
      <c r="C635" s="76"/>
      <c r="D635" s="76"/>
    </row>
    <row r="636" spans="1:4">
      <c r="A636" s="76"/>
      <c r="B636" s="76"/>
      <c r="C636" s="76"/>
      <c r="D636" s="76"/>
    </row>
    <row r="637" spans="1:4">
      <c r="A637" s="76"/>
      <c r="B637" s="141"/>
      <c r="C637" s="141"/>
      <c r="D637" s="76"/>
    </row>
    <row r="638" spans="1:4">
      <c r="A638" s="76"/>
      <c r="B638" s="141"/>
      <c r="C638" s="141"/>
      <c r="D638" s="76"/>
    </row>
    <row r="639" spans="1:4">
      <c r="A639" s="55"/>
      <c r="B639" s="55"/>
      <c r="C639" s="55"/>
      <c r="D639" s="76"/>
    </row>
    <row r="640" spans="1:4">
      <c r="A640" s="55"/>
      <c r="B640" s="55"/>
      <c r="C640" s="55"/>
      <c r="D640" s="76"/>
    </row>
    <row r="641" spans="1:4">
      <c r="A641" s="55"/>
      <c r="B641" s="55"/>
      <c r="C641" s="55"/>
      <c r="D641" s="76"/>
    </row>
    <row r="642" spans="1:4">
      <c r="A642" s="55"/>
      <c r="B642" s="55"/>
      <c r="C642" s="55"/>
      <c r="D642" s="76"/>
    </row>
    <row r="643" spans="1:4">
      <c r="A643" s="55"/>
      <c r="B643" s="55"/>
      <c r="C643" s="55"/>
      <c r="D643" s="76"/>
    </row>
    <row r="644" spans="1:4">
      <c r="A644" s="55"/>
      <c r="B644" s="55"/>
      <c r="C644" s="55"/>
      <c r="D644" s="76"/>
    </row>
    <row r="645" spans="1:4">
      <c r="A645" s="55"/>
      <c r="B645" s="55"/>
      <c r="C645" s="55"/>
      <c r="D645" s="76"/>
    </row>
    <row r="646" spans="1:4">
      <c r="A646" s="55"/>
      <c r="B646" s="55"/>
      <c r="C646" s="55"/>
      <c r="D646" s="76"/>
    </row>
    <row r="647" spans="1:4">
      <c r="A647" s="55"/>
      <c r="B647" s="55"/>
      <c r="C647" s="55"/>
      <c r="D647" s="76"/>
    </row>
    <row r="648" spans="1:4">
      <c r="A648" s="55"/>
      <c r="B648" s="55"/>
      <c r="C648" s="55"/>
      <c r="D648" s="76"/>
    </row>
    <row r="649" spans="1:4">
      <c r="A649" s="55"/>
      <c r="B649" s="55"/>
      <c r="C649" s="55"/>
      <c r="D649" s="76"/>
    </row>
    <row r="650" spans="1:4">
      <c r="A650" s="55"/>
      <c r="B650" s="55"/>
      <c r="C650" s="55"/>
      <c r="D650" s="76"/>
    </row>
    <row r="651" spans="1:4">
      <c r="A651" s="55"/>
      <c r="B651" s="55"/>
      <c r="C651" s="55"/>
      <c r="D651" s="76"/>
    </row>
    <row r="652" spans="1:4">
      <c r="A652" s="55"/>
      <c r="B652" s="55"/>
      <c r="C652" s="55"/>
      <c r="D652" s="76"/>
    </row>
    <row r="653" spans="1:4">
      <c r="A653" s="55"/>
      <c r="B653" s="55"/>
      <c r="C653" s="55"/>
      <c r="D653" s="76"/>
    </row>
    <row r="654" spans="1:4">
      <c r="A654" s="55"/>
      <c r="B654" s="55"/>
      <c r="C654" s="55"/>
      <c r="D654" s="76"/>
    </row>
    <row r="655" spans="1:4">
      <c r="A655" s="55"/>
      <c r="B655" s="55"/>
      <c r="C655" s="55"/>
      <c r="D655" s="76"/>
    </row>
    <row r="657" spans="1:4">
      <c r="A657" s="140"/>
      <c r="B657" s="140"/>
      <c r="C657" s="140"/>
      <c r="D657" s="140"/>
    </row>
    <row r="658" spans="1:4">
      <c r="A658" s="76"/>
      <c r="B658" s="76"/>
      <c r="C658" s="76"/>
      <c r="D658" s="76"/>
    </row>
    <row r="659" spans="1:4">
      <c r="A659" s="76"/>
      <c r="B659" s="76"/>
      <c r="C659" s="76"/>
      <c r="D659" s="76"/>
    </row>
    <row r="660" spans="1:4">
      <c r="A660" s="76"/>
      <c r="B660" s="76"/>
      <c r="C660" s="76"/>
      <c r="D660" s="76"/>
    </row>
    <row r="661" spans="1:4">
      <c r="A661" s="76"/>
      <c r="B661" s="76"/>
      <c r="C661" s="76"/>
      <c r="D661" s="76"/>
    </row>
    <row r="662" spans="1:4">
      <c r="A662" s="76"/>
      <c r="B662" s="76"/>
      <c r="C662" s="76"/>
      <c r="D662" s="76"/>
    </row>
    <row r="663" spans="1:4">
      <c r="A663" s="76"/>
      <c r="B663" s="76"/>
      <c r="C663" s="76"/>
      <c r="D663" s="76"/>
    </row>
    <row r="664" spans="1:4">
      <c r="A664" s="76"/>
      <c r="B664" s="76"/>
      <c r="C664" s="76"/>
      <c r="D664" s="76"/>
    </row>
    <row r="665" spans="1:4">
      <c r="A665" s="76"/>
      <c r="B665" s="76"/>
      <c r="C665" s="76"/>
      <c r="D665" s="76"/>
    </row>
    <row r="666" spans="1:4">
      <c r="A666" s="76"/>
      <c r="B666" s="76"/>
      <c r="C666" s="76"/>
      <c r="D666" s="76"/>
    </row>
    <row r="667" spans="1:4">
      <c r="A667" s="76"/>
      <c r="B667" s="76"/>
      <c r="C667" s="76"/>
      <c r="D667" s="76"/>
    </row>
    <row r="668" spans="1:4">
      <c r="A668" s="76"/>
      <c r="B668" s="44"/>
      <c r="C668" s="76"/>
      <c r="D668" s="76"/>
    </row>
    <row r="669" spans="1:4">
      <c r="A669" s="76"/>
      <c r="B669" s="44"/>
      <c r="C669" s="76"/>
      <c r="D669" s="76"/>
    </row>
    <row r="670" spans="1:4">
      <c r="A670" s="76"/>
      <c r="B670" s="76"/>
      <c r="C670" s="76"/>
      <c r="D670" s="76"/>
    </row>
    <row r="671" spans="1:4">
      <c r="A671" s="76"/>
      <c r="B671" s="76"/>
      <c r="C671" s="76"/>
      <c r="D671" s="76"/>
    </row>
    <row r="672" spans="1:4">
      <c r="A672" s="76"/>
      <c r="B672" s="76"/>
      <c r="C672" s="76"/>
      <c r="D672" s="76"/>
    </row>
    <row r="673" spans="1:4">
      <c r="A673" s="76"/>
      <c r="B673" s="76"/>
      <c r="C673" s="76"/>
      <c r="D673" s="76"/>
    </row>
    <row r="674" spans="1:4">
      <c r="A674" s="76"/>
      <c r="B674" s="76"/>
      <c r="C674" s="76"/>
      <c r="D674" s="76"/>
    </row>
    <row r="675" spans="1:4">
      <c r="A675" s="76"/>
      <c r="B675" s="76"/>
      <c r="C675" s="76"/>
      <c r="D675" s="76"/>
    </row>
    <row r="676" spans="1:4">
      <c r="A676" s="76"/>
      <c r="B676" s="76"/>
      <c r="C676" s="76"/>
      <c r="D676" s="76"/>
    </row>
    <row r="677" spans="1:4">
      <c r="A677" s="76"/>
      <c r="B677" s="76"/>
      <c r="C677" s="76"/>
      <c r="D677" s="76"/>
    </row>
    <row r="678" spans="1:4">
      <c r="A678" s="76"/>
      <c r="B678" s="141"/>
      <c r="C678" s="141"/>
      <c r="D678" s="76"/>
    </row>
    <row r="679" spans="1:4">
      <c r="A679" s="76"/>
      <c r="B679" s="141"/>
      <c r="C679" s="141"/>
      <c r="D679" s="76"/>
    </row>
    <row r="680" spans="1:4">
      <c r="A680" s="55"/>
      <c r="B680" s="55"/>
      <c r="C680" s="55"/>
      <c r="D680" s="76"/>
    </row>
    <row r="681" spans="1:4">
      <c r="A681" s="55"/>
      <c r="B681" s="55"/>
      <c r="C681" s="55"/>
      <c r="D681" s="76"/>
    </row>
    <row r="682" spans="1:4">
      <c r="A682" s="55"/>
      <c r="B682" s="55"/>
      <c r="C682" s="55"/>
      <c r="D682" s="76"/>
    </row>
    <row r="683" spans="1:4">
      <c r="A683" s="55"/>
      <c r="B683" s="55"/>
      <c r="C683" s="55"/>
      <c r="D683" s="76"/>
    </row>
    <row r="684" spans="1:4">
      <c r="A684" s="55"/>
      <c r="B684" s="55"/>
      <c r="C684" s="55"/>
      <c r="D684" s="76"/>
    </row>
    <row r="685" spans="1:4">
      <c r="A685" s="55"/>
      <c r="B685" s="55"/>
      <c r="C685" s="55"/>
      <c r="D685" s="76"/>
    </row>
    <row r="686" spans="1:4">
      <c r="A686" s="55"/>
      <c r="B686" s="55"/>
      <c r="C686" s="55"/>
      <c r="D686" s="76"/>
    </row>
    <row r="687" spans="1:4">
      <c r="A687" s="55"/>
      <c r="B687" s="55"/>
      <c r="C687" s="55"/>
      <c r="D687" s="76"/>
    </row>
    <row r="688" spans="1:4">
      <c r="A688" s="55"/>
      <c r="B688" s="55"/>
      <c r="C688" s="55"/>
      <c r="D688" s="76"/>
    </row>
    <row r="689" spans="1:4">
      <c r="A689" s="55"/>
      <c r="B689" s="55"/>
      <c r="C689" s="55"/>
      <c r="D689" s="76"/>
    </row>
    <row r="690" spans="1:4">
      <c r="A690" s="55"/>
      <c r="B690" s="55"/>
      <c r="C690" s="55"/>
      <c r="D690" s="76"/>
    </row>
    <row r="691" spans="1:4">
      <c r="A691" s="55"/>
      <c r="B691" s="55"/>
      <c r="C691" s="55"/>
      <c r="D691" s="76"/>
    </row>
    <row r="692" spans="1:4">
      <c r="A692" s="55"/>
      <c r="B692" s="55"/>
      <c r="C692" s="55"/>
      <c r="D692" s="76"/>
    </row>
    <row r="693" spans="1:4">
      <c r="A693" s="55"/>
      <c r="B693" s="55"/>
      <c r="C693" s="55"/>
      <c r="D693" s="76"/>
    </row>
    <row r="694" spans="1:4">
      <c r="A694" s="55"/>
      <c r="B694" s="55"/>
      <c r="C694" s="55"/>
      <c r="D694" s="76"/>
    </row>
    <row r="695" spans="1:4">
      <c r="A695" s="55"/>
      <c r="B695" s="55"/>
      <c r="C695" s="55"/>
      <c r="D695" s="76"/>
    </row>
    <row r="696" spans="1:4">
      <c r="A696" s="55"/>
      <c r="B696" s="55"/>
      <c r="C696" s="55"/>
      <c r="D696" s="76"/>
    </row>
    <row r="698" spans="1:4">
      <c r="A698" s="140"/>
      <c r="B698" s="140"/>
      <c r="C698" s="140"/>
      <c r="D698" s="140"/>
    </row>
    <row r="699" spans="1:4">
      <c r="A699" s="76"/>
      <c r="B699" s="76"/>
      <c r="C699" s="76"/>
      <c r="D699" s="76"/>
    </row>
    <row r="700" spans="1:4">
      <c r="A700" s="76"/>
      <c r="B700" s="76"/>
      <c r="C700" s="76"/>
      <c r="D700" s="76"/>
    </row>
    <row r="701" spans="1:4">
      <c r="A701" s="76"/>
      <c r="B701" s="76"/>
      <c r="C701" s="76"/>
      <c r="D701" s="76"/>
    </row>
    <row r="702" spans="1:4">
      <c r="A702" s="76"/>
      <c r="B702" s="76"/>
      <c r="C702" s="76"/>
      <c r="D702" s="76"/>
    </row>
    <row r="703" spans="1:4">
      <c r="A703" s="76"/>
      <c r="B703" s="76"/>
      <c r="C703" s="76"/>
      <c r="D703" s="76"/>
    </row>
    <row r="704" spans="1:4">
      <c r="A704" s="76"/>
      <c r="B704" s="76"/>
      <c r="C704" s="76"/>
      <c r="D704" s="76"/>
    </row>
    <row r="705" spans="1:4">
      <c r="A705" s="76"/>
      <c r="B705" s="76"/>
      <c r="C705" s="76"/>
      <c r="D705" s="76"/>
    </row>
    <row r="706" spans="1:4">
      <c r="A706" s="76"/>
      <c r="B706" s="76"/>
      <c r="C706" s="76"/>
      <c r="D706" s="76"/>
    </row>
    <row r="707" spans="1:4">
      <c r="A707" s="76"/>
      <c r="B707" s="76"/>
      <c r="C707" s="76"/>
      <c r="D707" s="76"/>
    </row>
    <row r="708" spans="1:4">
      <c r="A708" s="76"/>
      <c r="B708" s="76"/>
      <c r="C708" s="76"/>
      <c r="D708" s="76"/>
    </row>
    <row r="709" spans="1:4">
      <c r="A709" s="76"/>
      <c r="B709" s="44"/>
      <c r="C709" s="76"/>
      <c r="D709" s="76"/>
    </row>
    <row r="710" spans="1:4">
      <c r="A710" s="76"/>
      <c r="B710" s="44"/>
      <c r="C710" s="76"/>
      <c r="D710" s="76"/>
    </row>
    <row r="711" spans="1:4">
      <c r="A711" s="76"/>
      <c r="B711" s="76"/>
      <c r="C711" s="76"/>
      <c r="D711" s="76"/>
    </row>
    <row r="712" spans="1:4">
      <c r="A712" s="76"/>
      <c r="B712" s="76"/>
      <c r="C712" s="76"/>
      <c r="D712" s="76"/>
    </row>
    <row r="713" spans="1:4">
      <c r="A713" s="76"/>
      <c r="B713" s="76"/>
      <c r="C713" s="76"/>
      <c r="D713" s="76"/>
    </row>
    <row r="714" spans="1:4">
      <c r="A714" s="76"/>
      <c r="B714" s="76"/>
      <c r="C714" s="76"/>
      <c r="D714" s="76"/>
    </row>
    <row r="715" spans="1:4">
      <c r="A715" s="76"/>
      <c r="B715" s="76"/>
      <c r="C715" s="76"/>
      <c r="D715" s="76"/>
    </row>
    <row r="716" spans="1:4">
      <c r="A716" s="76"/>
      <c r="B716" s="76"/>
      <c r="C716" s="76"/>
      <c r="D716" s="76"/>
    </row>
    <row r="717" spans="1:4">
      <c r="A717" s="76"/>
      <c r="B717" s="76"/>
      <c r="C717" s="76"/>
      <c r="D717" s="76"/>
    </row>
    <row r="718" spans="1:4">
      <c r="A718" s="76"/>
      <c r="B718" s="76"/>
      <c r="C718" s="76"/>
      <c r="D718" s="76"/>
    </row>
    <row r="719" spans="1:4">
      <c r="A719" s="76"/>
      <c r="B719" s="141"/>
      <c r="C719" s="141"/>
      <c r="D719" s="76"/>
    </row>
    <row r="720" spans="1:4">
      <c r="A720" s="76"/>
      <c r="B720" s="141"/>
      <c r="C720" s="141"/>
      <c r="D720" s="76"/>
    </row>
    <row r="721" spans="1:4">
      <c r="A721" s="55"/>
      <c r="B721" s="55"/>
      <c r="C721" s="55"/>
      <c r="D721" s="76"/>
    </row>
    <row r="722" spans="1:4">
      <c r="A722" s="55"/>
      <c r="B722" s="55"/>
      <c r="C722" s="55"/>
      <c r="D722" s="76"/>
    </row>
    <row r="723" spans="1:4">
      <c r="A723" s="55"/>
      <c r="B723" s="55"/>
      <c r="C723" s="55"/>
      <c r="D723" s="76"/>
    </row>
    <row r="724" spans="1:4">
      <c r="A724" s="55"/>
      <c r="B724" s="55"/>
      <c r="C724" s="55"/>
      <c r="D724" s="76"/>
    </row>
    <row r="725" spans="1:4">
      <c r="A725" s="55"/>
      <c r="B725" s="55"/>
      <c r="C725" s="55"/>
      <c r="D725" s="76"/>
    </row>
    <row r="726" spans="1:4">
      <c r="A726" s="55"/>
      <c r="B726" s="55"/>
      <c r="C726" s="55"/>
      <c r="D726" s="76"/>
    </row>
    <row r="727" spans="1:4">
      <c r="A727" s="55"/>
      <c r="B727" s="55"/>
      <c r="C727" s="55"/>
      <c r="D727" s="76"/>
    </row>
    <row r="728" spans="1:4">
      <c r="A728" s="55"/>
      <c r="B728" s="55"/>
      <c r="C728" s="55"/>
      <c r="D728" s="76"/>
    </row>
    <row r="729" spans="1:4">
      <c r="A729" s="55"/>
      <c r="B729" s="55"/>
      <c r="C729" s="55"/>
      <c r="D729" s="76"/>
    </row>
    <row r="730" spans="1:4">
      <c r="A730" s="55"/>
      <c r="B730" s="55"/>
      <c r="C730" s="55"/>
      <c r="D730" s="76"/>
    </row>
    <row r="731" spans="1:4">
      <c r="A731" s="55"/>
      <c r="B731" s="55"/>
      <c r="C731" s="55"/>
      <c r="D731" s="76"/>
    </row>
    <row r="732" spans="1:4">
      <c r="A732" s="55"/>
      <c r="B732" s="55"/>
      <c r="C732" s="55"/>
      <c r="D732" s="76"/>
    </row>
    <row r="733" spans="1:4">
      <c r="A733" s="55"/>
      <c r="B733" s="55"/>
      <c r="C733" s="55"/>
      <c r="D733" s="76"/>
    </row>
    <row r="734" spans="1:4">
      <c r="A734" s="55"/>
      <c r="B734" s="55"/>
      <c r="C734" s="55"/>
      <c r="D734" s="76"/>
    </row>
    <row r="735" spans="1:4">
      <c r="A735" s="55"/>
      <c r="B735" s="55"/>
      <c r="C735" s="55"/>
      <c r="D735" s="76"/>
    </row>
    <row r="736" spans="1:4">
      <c r="A736" s="55"/>
      <c r="B736" s="55"/>
      <c r="C736" s="55"/>
      <c r="D736" s="76"/>
    </row>
    <row r="737" spans="1:4">
      <c r="A737" s="55"/>
      <c r="B737" s="55"/>
      <c r="C737" s="55"/>
      <c r="D737" s="76"/>
    </row>
    <row r="739" spans="1:4">
      <c r="A739" s="140"/>
      <c r="B739" s="140"/>
      <c r="C739" s="140"/>
      <c r="D739" s="140"/>
    </row>
    <row r="740" spans="1:4">
      <c r="A740" s="76"/>
      <c r="B740" s="76"/>
      <c r="C740" s="76"/>
      <c r="D740" s="76"/>
    </row>
    <row r="741" spans="1:4">
      <c r="A741" s="76"/>
      <c r="B741" s="76"/>
      <c r="C741" s="76"/>
      <c r="D741" s="76"/>
    </row>
    <row r="742" spans="1:4">
      <c r="A742" s="76"/>
      <c r="B742" s="76"/>
      <c r="C742" s="76"/>
      <c r="D742" s="76"/>
    </row>
    <row r="743" spans="1:4">
      <c r="A743" s="76"/>
      <c r="B743" s="76"/>
      <c r="C743" s="76"/>
      <c r="D743" s="76"/>
    </row>
    <row r="744" spans="1:4">
      <c r="A744" s="76"/>
      <c r="B744" s="76"/>
      <c r="C744" s="76"/>
      <c r="D744" s="76"/>
    </row>
    <row r="745" spans="1:4">
      <c r="A745" s="76"/>
      <c r="B745" s="76"/>
      <c r="C745" s="76"/>
      <c r="D745" s="76"/>
    </row>
    <row r="746" spans="1:4">
      <c r="A746" s="76"/>
      <c r="B746" s="76"/>
      <c r="C746" s="76"/>
      <c r="D746" s="76"/>
    </row>
    <row r="747" spans="1:4">
      <c r="A747" s="76"/>
      <c r="B747" s="76"/>
      <c r="C747" s="76"/>
      <c r="D747" s="76"/>
    </row>
    <row r="748" spans="1:4">
      <c r="A748" s="76"/>
      <c r="B748" s="76"/>
      <c r="C748" s="76"/>
      <c r="D748" s="76"/>
    </row>
    <row r="749" spans="1:4">
      <c r="A749" s="76"/>
      <c r="B749" s="76"/>
      <c r="C749" s="76"/>
      <c r="D749" s="76"/>
    </row>
    <row r="750" spans="1:4">
      <c r="A750" s="76"/>
      <c r="B750" s="44"/>
      <c r="C750" s="76"/>
      <c r="D750" s="76"/>
    </row>
    <row r="751" spans="1:4">
      <c r="A751" s="76"/>
      <c r="B751" s="44"/>
      <c r="C751" s="76"/>
      <c r="D751" s="76"/>
    </row>
    <row r="752" spans="1:4">
      <c r="A752" s="76"/>
      <c r="B752" s="76"/>
      <c r="C752" s="76"/>
      <c r="D752" s="76"/>
    </row>
    <row r="753" spans="1:4">
      <c r="A753" s="76"/>
      <c r="B753" s="76"/>
      <c r="C753" s="76"/>
      <c r="D753" s="76"/>
    </row>
    <row r="754" spans="1:4">
      <c r="A754" s="76"/>
      <c r="B754" s="76"/>
      <c r="C754" s="76"/>
      <c r="D754" s="76"/>
    </row>
    <row r="755" spans="1:4">
      <c r="A755" s="76"/>
      <c r="B755" s="76"/>
      <c r="C755" s="76"/>
      <c r="D755" s="76"/>
    </row>
    <row r="756" spans="1:4">
      <c r="A756" s="76"/>
      <c r="B756" s="76"/>
      <c r="C756" s="76"/>
      <c r="D756" s="76"/>
    </row>
    <row r="757" spans="1:4">
      <c r="A757" s="76"/>
      <c r="B757" s="76"/>
      <c r="C757" s="76"/>
      <c r="D757" s="76"/>
    </row>
    <row r="758" spans="1:4">
      <c r="A758" s="76"/>
      <c r="B758" s="76"/>
      <c r="C758" s="76"/>
      <c r="D758" s="76"/>
    </row>
    <row r="759" spans="1:4">
      <c r="A759" s="76"/>
      <c r="B759" s="76"/>
      <c r="C759" s="76"/>
      <c r="D759" s="76"/>
    </row>
    <row r="760" spans="1:4">
      <c r="A760" s="76"/>
      <c r="B760" s="141"/>
      <c r="C760" s="141"/>
      <c r="D760" s="76"/>
    </row>
    <row r="761" spans="1:4">
      <c r="A761" s="76"/>
      <c r="B761" s="141"/>
      <c r="C761" s="141"/>
      <c r="D761" s="76"/>
    </row>
    <row r="762" spans="1:4">
      <c r="A762" s="55"/>
      <c r="B762" s="55"/>
      <c r="C762" s="55"/>
      <c r="D762" s="76"/>
    </row>
    <row r="763" spans="1:4">
      <c r="A763" s="55"/>
      <c r="B763" s="55"/>
      <c r="C763" s="55"/>
      <c r="D763" s="76"/>
    </row>
    <row r="764" spans="1:4">
      <c r="A764" s="55"/>
      <c r="B764" s="55"/>
      <c r="C764" s="55"/>
      <c r="D764" s="76"/>
    </row>
    <row r="765" spans="1:4">
      <c r="A765" s="55"/>
      <c r="B765" s="55"/>
      <c r="C765" s="55"/>
      <c r="D765" s="76"/>
    </row>
    <row r="766" spans="1:4">
      <c r="A766" s="55"/>
      <c r="B766" s="55"/>
      <c r="C766" s="55"/>
      <c r="D766" s="76"/>
    </row>
    <row r="767" spans="1:4">
      <c r="A767" s="55"/>
      <c r="B767" s="55"/>
      <c r="C767" s="55"/>
      <c r="D767" s="76"/>
    </row>
    <row r="768" spans="1:4">
      <c r="A768" s="55"/>
      <c r="B768" s="55"/>
      <c r="C768" s="55"/>
      <c r="D768" s="76"/>
    </row>
    <row r="769" spans="1:4">
      <c r="A769" s="55"/>
      <c r="B769" s="55"/>
      <c r="C769" s="55"/>
      <c r="D769" s="76"/>
    </row>
    <row r="770" spans="1:4">
      <c r="A770" s="55"/>
      <c r="B770" s="55"/>
      <c r="C770" s="55"/>
      <c r="D770" s="76"/>
    </row>
    <row r="771" spans="1:4">
      <c r="A771" s="55"/>
      <c r="B771" s="55"/>
      <c r="C771" s="55"/>
      <c r="D771" s="76"/>
    </row>
    <row r="772" spans="1:4">
      <c r="A772" s="55"/>
      <c r="B772" s="55"/>
      <c r="C772" s="55"/>
      <c r="D772" s="76"/>
    </row>
    <row r="773" spans="1:4">
      <c r="A773" s="55"/>
      <c r="B773" s="55"/>
      <c r="C773" s="55"/>
      <c r="D773" s="76"/>
    </row>
    <row r="774" spans="1:4">
      <c r="A774" s="55"/>
      <c r="B774" s="55"/>
      <c r="C774" s="55"/>
      <c r="D774" s="76"/>
    </row>
    <row r="775" spans="1:4">
      <c r="A775" s="55"/>
      <c r="B775" s="55"/>
      <c r="C775" s="55"/>
      <c r="D775" s="76"/>
    </row>
    <row r="776" spans="1:4">
      <c r="A776" s="55"/>
      <c r="B776" s="55"/>
      <c r="C776" s="55"/>
      <c r="D776" s="76"/>
    </row>
    <row r="777" spans="1:4">
      <c r="A777" s="55"/>
      <c r="B777" s="55"/>
      <c r="C777" s="55"/>
      <c r="D777" s="76"/>
    </row>
    <row r="778" spans="1:4">
      <c r="A778" s="55"/>
      <c r="B778" s="55"/>
      <c r="C778" s="55"/>
      <c r="D778" s="76"/>
    </row>
    <row r="780" spans="1:4">
      <c r="A780" s="140"/>
      <c r="B780" s="140"/>
      <c r="C780" s="140"/>
      <c r="D780" s="140"/>
    </row>
    <row r="781" spans="1:4">
      <c r="A781" s="76"/>
      <c r="B781" s="76"/>
      <c r="C781" s="76"/>
      <c r="D781" s="76"/>
    </row>
    <row r="782" spans="1:4">
      <c r="A782" s="76"/>
      <c r="B782" s="76"/>
      <c r="C782" s="76"/>
      <c r="D782" s="76"/>
    </row>
    <row r="783" spans="1:4">
      <c r="A783" s="76"/>
      <c r="B783" s="76"/>
      <c r="C783" s="76"/>
      <c r="D783" s="76"/>
    </row>
    <row r="784" spans="1:4">
      <c r="A784" s="76"/>
      <c r="B784" s="76"/>
      <c r="C784" s="76"/>
      <c r="D784" s="76"/>
    </row>
    <row r="785" spans="1:4">
      <c r="A785" s="76"/>
      <c r="B785" s="76"/>
      <c r="C785" s="76"/>
      <c r="D785" s="76"/>
    </row>
    <row r="786" spans="1:4">
      <c r="A786" s="76"/>
      <c r="B786" s="76"/>
      <c r="C786" s="76"/>
      <c r="D786" s="76"/>
    </row>
    <row r="787" spans="1:4">
      <c r="A787" s="76"/>
      <c r="B787" s="76"/>
      <c r="C787" s="76"/>
      <c r="D787" s="76"/>
    </row>
    <row r="788" spans="1:4">
      <c r="A788" s="76"/>
      <c r="B788" s="76"/>
      <c r="C788" s="76"/>
      <c r="D788" s="76"/>
    </row>
    <row r="789" spans="1:4">
      <c r="A789" s="76"/>
      <c r="B789" s="76"/>
      <c r="C789" s="76"/>
      <c r="D789" s="76"/>
    </row>
    <row r="790" spans="1:4">
      <c r="A790" s="76"/>
      <c r="B790" s="76"/>
      <c r="C790" s="76"/>
      <c r="D790" s="76"/>
    </row>
    <row r="791" spans="1:4">
      <c r="A791" s="76"/>
      <c r="B791" s="44"/>
      <c r="C791" s="76"/>
      <c r="D791" s="76"/>
    </row>
    <row r="792" spans="1:4">
      <c r="A792" s="76"/>
      <c r="B792" s="44"/>
      <c r="C792" s="76"/>
      <c r="D792" s="76"/>
    </row>
    <row r="793" spans="1:4">
      <c r="A793" s="76"/>
      <c r="B793" s="76"/>
      <c r="C793" s="76"/>
      <c r="D793" s="76"/>
    </row>
    <row r="794" spans="1:4">
      <c r="A794" s="76"/>
      <c r="B794" s="76"/>
      <c r="C794" s="76"/>
      <c r="D794" s="76"/>
    </row>
    <row r="795" spans="1:4">
      <c r="A795" s="76"/>
      <c r="B795" s="76"/>
      <c r="C795" s="76"/>
      <c r="D795" s="76"/>
    </row>
    <row r="796" spans="1:4">
      <c r="A796" s="76"/>
      <c r="B796" s="76"/>
      <c r="C796" s="76"/>
      <c r="D796" s="76"/>
    </row>
    <row r="797" spans="1:4">
      <c r="A797" s="76"/>
      <c r="B797" s="76"/>
      <c r="C797" s="76"/>
      <c r="D797" s="76"/>
    </row>
    <row r="798" spans="1:4">
      <c r="A798" s="76"/>
      <c r="B798" s="76"/>
      <c r="C798" s="76"/>
      <c r="D798" s="76"/>
    </row>
    <row r="799" spans="1:4">
      <c r="A799" s="76"/>
      <c r="B799" s="76"/>
      <c r="C799" s="76"/>
      <c r="D799" s="76"/>
    </row>
    <row r="800" spans="1:4">
      <c r="A800" s="76"/>
      <c r="B800" s="76"/>
      <c r="C800" s="76"/>
      <c r="D800" s="76"/>
    </row>
    <row r="801" spans="1:4">
      <c r="A801" s="76"/>
      <c r="B801" s="141"/>
      <c r="C801" s="141"/>
      <c r="D801" s="76"/>
    </row>
    <row r="802" spans="1:4">
      <c r="A802" s="76"/>
      <c r="B802" s="141"/>
      <c r="C802" s="141"/>
      <c r="D802" s="76"/>
    </row>
    <row r="803" spans="1:4">
      <c r="A803" s="55"/>
      <c r="B803" s="55"/>
      <c r="C803" s="55"/>
      <c r="D803" s="76"/>
    </row>
    <row r="804" spans="1:4">
      <c r="A804" s="55"/>
      <c r="B804" s="55"/>
      <c r="C804" s="55"/>
      <c r="D804" s="76"/>
    </row>
    <row r="805" spans="1:4">
      <c r="A805" s="55"/>
      <c r="B805" s="55"/>
      <c r="C805" s="55"/>
      <c r="D805" s="76"/>
    </row>
    <row r="806" spans="1:4">
      <c r="A806" s="55"/>
      <c r="B806" s="55"/>
      <c r="C806" s="55"/>
      <c r="D806" s="76"/>
    </row>
    <row r="807" spans="1:4">
      <c r="A807" s="55"/>
      <c r="B807" s="55"/>
      <c r="C807" s="55"/>
      <c r="D807" s="76"/>
    </row>
    <row r="808" spans="1:4">
      <c r="A808" s="55"/>
      <c r="B808" s="55"/>
      <c r="C808" s="55"/>
      <c r="D808" s="76"/>
    </row>
    <row r="809" spans="1:4">
      <c r="A809" s="55"/>
      <c r="B809" s="55"/>
      <c r="C809" s="55"/>
      <c r="D809" s="76"/>
    </row>
    <row r="810" spans="1:4">
      <c r="A810" s="55"/>
      <c r="B810" s="55"/>
      <c r="C810" s="55"/>
      <c r="D810" s="76"/>
    </row>
    <row r="811" spans="1:4">
      <c r="A811" s="55"/>
      <c r="B811" s="55"/>
      <c r="C811" s="55"/>
      <c r="D811" s="76"/>
    </row>
    <row r="812" spans="1:4">
      <c r="A812" s="55"/>
      <c r="B812" s="55"/>
      <c r="C812" s="55"/>
      <c r="D812" s="76"/>
    </row>
    <row r="813" spans="1:4">
      <c r="A813" s="55"/>
      <c r="B813" s="55"/>
      <c r="C813" s="55"/>
      <c r="D813" s="76"/>
    </row>
    <row r="814" spans="1:4">
      <c r="A814" s="55"/>
      <c r="B814" s="55"/>
      <c r="C814" s="55"/>
      <c r="D814" s="76"/>
    </row>
    <row r="815" spans="1:4">
      <c r="A815" s="55"/>
      <c r="B815" s="55"/>
      <c r="C815" s="55"/>
      <c r="D815" s="76"/>
    </row>
    <row r="816" spans="1:4">
      <c r="A816" s="55"/>
      <c r="B816" s="55"/>
      <c r="C816" s="55"/>
      <c r="D816" s="76"/>
    </row>
    <row r="817" spans="1:4">
      <c r="A817" s="55"/>
      <c r="B817" s="55"/>
      <c r="C817" s="55"/>
      <c r="D817" s="76"/>
    </row>
    <row r="818" spans="1:4">
      <c r="A818" s="55"/>
      <c r="B818" s="55"/>
      <c r="C818" s="55"/>
      <c r="D818" s="76"/>
    </row>
    <row r="819" spans="1:4">
      <c r="A819" s="55"/>
      <c r="B819" s="55"/>
      <c r="C819" s="55"/>
      <c r="D819" s="76"/>
    </row>
    <row r="821" spans="1:4">
      <c r="A821" s="140"/>
      <c r="B821" s="140"/>
      <c r="C821" s="140"/>
      <c r="D821" s="140"/>
    </row>
    <row r="822" spans="1:4">
      <c r="A822" s="76"/>
      <c r="B822" s="76"/>
      <c r="C822" s="76"/>
      <c r="D822" s="76"/>
    </row>
    <row r="823" spans="1:4">
      <c r="A823" s="76"/>
      <c r="B823" s="76"/>
      <c r="C823" s="76"/>
      <c r="D823" s="76"/>
    </row>
    <row r="824" spans="1:4">
      <c r="A824" s="76"/>
      <c r="B824" s="76"/>
      <c r="C824" s="76"/>
      <c r="D824" s="76"/>
    </row>
    <row r="825" spans="1:4">
      <c r="A825" s="76"/>
      <c r="B825" s="76"/>
      <c r="C825" s="76"/>
      <c r="D825" s="76"/>
    </row>
    <row r="826" spans="1:4">
      <c r="A826" s="76"/>
      <c r="B826" s="76"/>
      <c r="C826" s="76"/>
      <c r="D826" s="76"/>
    </row>
    <row r="827" spans="1:4">
      <c r="A827" s="76"/>
      <c r="B827" s="76"/>
      <c r="C827" s="76"/>
      <c r="D827" s="76"/>
    </row>
    <row r="828" spans="1:4">
      <c r="A828" s="76"/>
      <c r="B828" s="76"/>
      <c r="C828" s="76"/>
      <c r="D828" s="76"/>
    </row>
    <row r="829" spans="1:4">
      <c r="A829" s="76"/>
      <c r="B829" s="76"/>
      <c r="C829" s="76"/>
      <c r="D829" s="76"/>
    </row>
    <row r="830" spans="1:4">
      <c r="A830" s="76"/>
      <c r="B830" s="76"/>
      <c r="C830" s="76"/>
      <c r="D830" s="76"/>
    </row>
    <row r="831" spans="1:4">
      <c r="A831" s="76"/>
      <c r="B831" s="76"/>
      <c r="C831" s="76"/>
      <c r="D831" s="76"/>
    </row>
    <row r="832" spans="1:4">
      <c r="A832" s="76"/>
      <c r="B832" s="44"/>
      <c r="C832" s="76"/>
      <c r="D832" s="76"/>
    </row>
    <row r="833" spans="1:4">
      <c r="A833" s="76"/>
      <c r="B833" s="44"/>
      <c r="C833" s="76"/>
      <c r="D833" s="76"/>
    </row>
    <row r="834" spans="1:4">
      <c r="A834" s="76"/>
      <c r="B834" s="76"/>
      <c r="C834" s="76"/>
      <c r="D834" s="76"/>
    </row>
    <row r="835" spans="1:4">
      <c r="A835" s="76"/>
      <c r="B835" s="76"/>
      <c r="C835" s="76"/>
      <c r="D835" s="76"/>
    </row>
    <row r="836" spans="1:4">
      <c r="A836" s="76"/>
      <c r="B836" s="76"/>
      <c r="C836" s="76"/>
      <c r="D836" s="76"/>
    </row>
    <row r="837" spans="1:4">
      <c r="A837" s="76"/>
      <c r="B837" s="76"/>
      <c r="C837" s="76"/>
      <c r="D837" s="76"/>
    </row>
    <row r="838" spans="1:4">
      <c r="A838" s="76"/>
      <c r="B838" s="76"/>
      <c r="C838" s="76"/>
      <c r="D838" s="76"/>
    </row>
    <row r="839" spans="1:4">
      <c r="A839" s="76"/>
      <c r="B839" s="76"/>
      <c r="C839" s="76"/>
      <c r="D839" s="76"/>
    </row>
    <row r="840" spans="1:4">
      <c r="A840" s="76"/>
      <c r="B840" s="76"/>
      <c r="C840" s="76"/>
      <c r="D840" s="76"/>
    </row>
    <row r="841" spans="1:4">
      <c r="A841" s="76"/>
      <c r="B841" s="76"/>
      <c r="C841" s="76"/>
      <c r="D841" s="76"/>
    </row>
    <row r="842" spans="1:4">
      <c r="A842" s="76"/>
      <c r="B842" s="141"/>
      <c r="C842" s="141"/>
      <c r="D842" s="76"/>
    </row>
    <row r="843" spans="1:4">
      <c r="A843" s="76"/>
      <c r="B843" s="141"/>
      <c r="C843" s="141"/>
      <c r="D843" s="76"/>
    </row>
    <row r="844" spans="1:4">
      <c r="A844" s="55"/>
      <c r="B844" s="55"/>
      <c r="C844" s="55"/>
      <c r="D844" s="76"/>
    </row>
    <row r="845" spans="1:4">
      <c r="A845" s="55"/>
      <c r="B845" s="55"/>
      <c r="C845" s="55"/>
      <c r="D845" s="76"/>
    </row>
    <row r="846" spans="1:4">
      <c r="A846" s="55"/>
      <c r="B846" s="55"/>
      <c r="C846" s="55"/>
      <c r="D846" s="76"/>
    </row>
    <row r="847" spans="1:4">
      <c r="A847" s="55"/>
      <c r="B847" s="55"/>
      <c r="C847" s="55"/>
      <c r="D847" s="76"/>
    </row>
    <row r="848" spans="1:4">
      <c r="A848" s="55"/>
      <c r="B848" s="55"/>
      <c r="C848" s="55"/>
      <c r="D848" s="76"/>
    </row>
    <row r="849" spans="1:4">
      <c r="A849" s="55"/>
      <c r="B849" s="55"/>
      <c r="C849" s="55"/>
      <c r="D849" s="76"/>
    </row>
    <row r="850" spans="1:4">
      <c r="A850" s="55"/>
      <c r="B850" s="55"/>
      <c r="C850" s="55"/>
      <c r="D850" s="76"/>
    </row>
    <row r="851" spans="1:4">
      <c r="A851" s="55"/>
      <c r="B851" s="55"/>
      <c r="C851" s="55"/>
      <c r="D851" s="76"/>
    </row>
    <row r="852" spans="1:4">
      <c r="A852" s="55"/>
      <c r="B852" s="55"/>
      <c r="C852" s="55"/>
      <c r="D852" s="76"/>
    </row>
    <row r="853" spans="1:4">
      <c r="A853" s="55"/>
      <c r="B853" s="55"/>
      <c r="C853" s="55"/>
      <c r="D853" s="76"/>
    </row>
    <row r="854" spans="1:4">
      <c r="A854" s="55"/>
      <c r="B854" s="55"/>
      <c r="C854" s="55"/>
      <c r="D854" s="76"/>
    </row>
    <row r="855" spans="1:4">
      <c r="A855" s="55"/>
      <c r="B855" s="55"/>
      <c r="C855" s="55"/>
      <c r="D855" s="76"/>
    </row>
    <row r="856" spans="1:4">
      <c r="A856" s="55"/>
      <c r="B856" s="55"/>
      <c r="C856" s="55"/>
      <c r="D856" s="76"/>
    </row>
    <row r="857" spans="1:4">
      <c r="A857" s="55"/>
      <c r="B857" s="55"/>
      <c r="C857" s="55"/>
      <c r="D857" s="76"/>
    </row>
    <row r="858" spans="1:4">
      <c r="A858" s="55"/>
      <c r="B858" s="55"/>
      <c r="C858" s="55"/>
      <c r="D858" s="76"/>
    </row>
    <row r="859" spans="1:4">
      <c r="A859" s="55"/>
      <c r="B859" s="55"/>
      <c r="C859" s="55"/>
      <c r="D859" s="76"/>
    </row>
    <row r="860" spans="1:4">
      <c r="A860" s="55"/>
      <c r="B860" s="55"/>
      <c r="C860" s="55"/>
      <c r="D860" s="76"/>
    </row>
    <row r="862" spans="1:4">
      <c r="A862" s="140"/>
      <c r="B862" s="140"/>
      <c r="C862" s="140"/>
      <c r="D862" s="140"/>
    </row>
    <row r="863" spans="1:4">
      <c r="A863" s="76"/>
      <c r="B863" s="76"/>
      <c r="C863" s="76"/>
      <c r="D863" s="76"/>
    </row>
    <row r="864" spans="1:4">
      <c r="A864" s="76"/>
      <c r="B864" s="76"/>
      <c r="C864" s="76"/>
      <c r="D864" s="76"/>
    </row>
    <row r="865" spans="1:4">
      <c r="A865" s="76"/>
      <c r="B865" s="76"/>
      <c r="C865" s="76"/>
      <c r="D865" s="76"/>
    </row>
    <row r="866" spans="1:4">
      <c r="A866" s="76"/>
      <c r="B866" s="76"/>
      <c r="C866" s="76"/>
      <c r="D866" s="76"/>
    </row>
    <row r="867" spans="1:4">
      <c r="A867" s="76"/>
      <c r="B867" s="76"/>
      <c r="C867" s="76"/>
      <c r="D867" s="76"/>
    </row>
    <row r="868" spans="1:4">
      <c r="A868" s="76"/>
      <c r="B868" s="76"/>
      <c r="C868" s="76"/>
      <c r="D868" s="76"/>
    </row>
    <row r="869" spans="1:4">
      <c r="A869" s="76"/>
      <c r="B869" s="76"/>
      <c r="C869" s="76"/>
      <c r="D869" s="76"/>
    </row>
    <row r="870" spans="1:4">
      <c r="A870" s="76"/>
      <c r="B870" s="76"/>
      <c r="C870" s="76"/>
      <c r="D870" s="76"/>
    </row>
    <row r="871" spans="1:4">
      <c r="A871" s="76"/>
      <c r="B871" s="76"/>
      <c r="C871" s="76"/>
      <c r="D871" s="76"/>
    </row>
    <row r="872" spans="1:4">
      <c r="A872" s="76"/>
      <c r="B872" s="76"/>
      <c r="C872" s="76"/>
      <c r="D872" s="76"/>
    </row>
    <row r="873" spans="1:4">
      <c r="A873" s="76"/>
      <c r="B873" s="44"/>
      <c r="C873" s="76"/>
      <c r="D873" s="76"/>
    </row>
    <row r="874" spans="1:4">
      <c r="A874" s="76"/>
      <c r="B874" s="44"/>
      <c r="C874" s="76"/>
      <c r="D874" s="76"/>
    </row>
    <row r="875" spans="1:4">
      <c r="A875" s="76"/>
      <c r="B875" s="76"/>
      <c r="C875" s="76"/>
      <c r="D875" s="76"/>
    </row>
    <row r="876" spans="1:4">
      <c r="A876" s="76"/>
      <c r="B876" s="76"/>
      <c r="C876" s="76"/>
      <c r="D876" s="76"/>
    </row>
    <row r="877" spans="1:4">
      <c r="A877" s="76"/>
      <c r="B877" s="76"/>
      <c r="C877" s="76"/>
      <c r="D877" s="76"/>
    </row>
    <row r="878" spans="1:4">
      <c r="A878" s="76"/>
      <c r="B878" s="76"/>
      <c r="C878" s="76"/>
      <c r="D878" s="76"/>
    </row>
    <row r="879" spans="1:4">
      <c r="A879" s="76"/>
      <c r="B879" s="76"/>
      <c r="C879" s="76"/>
      <c r="D879" s="76"/>
    </row>
    <row r="880" spans="1:4">
      <c r="A880" s="76"/>
      <c r="B880" s="76"/>
      <c r="C880" s="76"/>
      <c r="D880" s="76"/>
    </row>
    <row r="881" spans="1:4">
      <c r="A881" s="76"/>
      <c r="B881" s="76"/>
      <c r="C881" s="76"/>
      <c r="D881" s="76"/>
    </row>
    <row r="882" spans="1:4">
      <c r="A882" s="76"/>
      <c r="B882" s="76"/>
      <c r="C882" s="76"/>
      <c r="D882" s="76"/>
    </row>
    <row r="883" spans="1:4">
      <c r="A883" s="76"/>
      <c r="B883" s="141"/>
      <c r="C883" s="141"/>
      <c r="D883" s="76"/>
    </row>
    <row r="884" spans="1:4">
      <c r="A884" s="76"/>
      <c r="B884" s="141"/>
      <c r="C884" s="141"/>
      <c r="D884" s="76"/>
    </row>
    <row r="885" spans="1:4">
      <c r="A885" s="55"/>
      <c r="B885" s="55"/>
      <c r="C885" s="55"/>
      <c r="D885" s="76"/>
    </row>
    <row r="886" spans="1:4">
      <c r="A886" s="55"/>
      <c r="B886" s="55"/>
      <c r="C886" s="55"/>
      <c r="D886" s="76"/>
    </row>
    <row r="887" spans="1:4">
      <c r="A887" s="55"/>
      <c r="B887" s="55"/>
      <c r="C887" s="55"/>
      <c r="D887" s="76"/>
    </row>
    <row r="888" spans="1:4">
      <c r="A888" s="55"/>
      <c r="B888" s="55"/>
      <c r="C888" s="55"/>
      <c r="D888" s="76"/>
    </row>
    <row r="889" spans="1:4">
      <c r="A889" s="55"/>
      <c r="B889" s="55"/>
      <c r="C889" s="55"/>
      <c r="D889" s="76"/>
    </row>
    <row r="890" spans="1:4">
      <c r="A890" s="55"/>
      <c r="B890" s="55"/>
      <c r="C890" s="55"/>
      <c r="D890" s="76"/>
    </row>
    <row r="891" spans="1:4">
      <c r="A891" s="55"/>
      <c r="B891" s="55"/>
      <c r="C891" s="55"/>
      <c r="D891" s="76"/>
    </row>
    <row r="892" spans="1:4">
      <c r="A892" s="55"/>
      <c r="B892" s="55"/>
      <c r="C892" s="55"/>
      <c r="D892" s="76"/>
    </row>
    <row r="893" spans="1:4">
      <c r="A893" s="55"/>
      <c r="B893" s="55"/>
      <c r="C893" s="55"/>
      <c r="D893" s="76"/>
    </row>
    <row r="894" spans="1:4">
      <c r="A894" s="55"/>
      <c r="B894" s="55"/>
      <c r="C894" s="55"/>
      <c r="D894" s="76"/>
    </row>
    <row r="895" spans="1:4">
      <c r="A895" s="55"/>
      <c r="B895" s="55"/>
      <c r="C895" s="55"/>
      <c r="D895" s="76"/>
    </row>
    <row r="896" spans="1:4">
      <c r="A896" s="55"/>
      <c r="B896" s="55"/>
      <c r="C896" s="55"/>
      <c r="D896" s="76"/>
    </row>
    <row r="897" spans="1:4">
      <c r="A897" s="55"/>
      <c r="B897" s="55"/>
      <c r="C897" s="55"/>
      <c r="D897" s="76"/>
    </row>
    <row r="898" spans="1:4">
      <c r="A898" s="55"/>
      <c r="B898" s="55"/>
      <c r="C898" s="55"/>
      <c r="D898" s="76"/>
    </row>
    <row r="899" spans="1:4">
      <c r="A899" s="55"/>
      <c r="B899" s="55"/>
      <c r="C899" s="55"/>
      <c r="D899" s="76"/>
    </row>
    <row r="900" spans="1:4">
      <c r="A900" s="55"/>
      <c r="B900" s="55"/>
      <c r="C900" s="55"/>
      <c r="D900" s="76"/>
    </row>
    <row r="901" spans="1:4">
      <c r="A901" s="55"/>
      <c r="B901" s="55"/>
      <c r="C901" s="55"/>
      <c r="D901" s="76"/>
    </row>
    <row r="903" spans="1:4">
      <c r="A903" s="140"/>
      <c r="B903" s="140"/>
      <c r="C903" s="140"/>
      <c r="D903" s="140"/>
    </row>
    <row r="904" spans="1:4">
      <c r="A904" s="76"/>
      <c r="B904" s="76"/>
      <c r="C904" s="76"/>
      <c r="D904" s="76"/>
    </row>
    <row r="905" spans="1:4">
      <c r="A905" s="76"/>
      <c r="B905" s="76"/>
      <c r="C905" s="76"/>
      <c r="D905" s="76"/>
    </row>
    <row r="906" spans="1:4">
      <c r="A906" s="76"/>
      <c r="B906" s="76"/>
      <c r="C906" s="76"/>
      <c r="D906" s="76"/>
    </row>
    <row r="907" spans="1:4">
      <c r="A907" s="76"/>
      <c r="B907" s="76"/>
      <c r="C907" s="76"/>
      <c r="D907" s="76"/>
    </row>
    <row r="908" spans="1:4">
      <c r="A908" s="76"/>
      <c r="B908" s="76"/>
      <c r="C908" s="76"/>
      <c r="D908" s="76"/>
    </row>
    <row r="909" spans="1:4">
      <c r="A909" s="76"/>
      <c r="B909" s="76"/>
      <c r="C909" s="76"/>
      <c r="D909" s="76"/>
    </row>
    <row r="910" spans="1:4">
      <c r="A910" s="76"/>
      <c r="B910" s="76"/>
      <c r="C910" s="76"/>
      <c r="D910" s="76"/>
    </row>
    <row r="911" spans="1:4">
      <c r="A911" s="76"/>
      <c r="B911" s="76"/>
      <c r="C911" s="76"/>
      <c r="D911" s="76"/>
    </row>
    <row r="912" spans="1:4">
      <c r="A912" s="76"/>
      <c r="B912" s="76"/>
      <c r="C912" s="76"/>
      <c r="D912" s="76"/>
    </row>
    <row r="913" spans="1:4">
      <c r="A913" s="76"/>
      <c r="B913" s="76"/>
      <c r="C913" s="76"/>
      <c r="D913" s="76"/>
    </row>
    <row r="914" spans="1:4">
      <c r="A914" s="76"/>
      <c r="B914" s="44"/>
      <c r="C914" s="76"/>
      <c r="D914" s="76"/>
    </row>
    <row r="915" spans="1:4">
      <c r="A915" s="76"/>
      <c r="B915" s="44"/>
      <c r="C915" s="76"/>
      <c r="D915" s="76"/>
    </row>
    <row r="916" spans="1:4">
      <c r="A916" s="76"/>
      <c r="B916" s="76"/>
      <c r="C916" s="76"/>
      <c r="D916" s="76"/>
    </row>
    <row r="917" spans="1:4">
      <c r="A917" s="76"/>
      <c r="B917" s="76"/>
      <c r="C917" s="76"/>
      <c r="D917" s="76"/>
    </row>
    <row r="918" spans="1:4">
      <c r="A918" s="76"/>
      <c r="B918" s="76"/>
      <c r="C918" s="76"/>
      <c r="D918" s="76"/>
    </row>
    <row r="919" spans="1:4">
      <c r="A919" s="76"/>
      <c r="B919" s="76"/>
      <c r="C919" s="76"/>
      <c r="D919" s="76"/>
    </row>
    <row r="920" spans="1:4">
      <c r="A920" s="76"/>
      <c r="B920" s="76"/>
      <c r="C920" s="76"/>
      <c r="D920" s="76"/>
    </row>
    <row r="921" spans="1:4">
      <c r="A921" s="76"/>
      <c r="B921" s="76"/>
      <c r="C921" s="76"/>
      <c r="D921" s="76"/>
    </row>
    <row r="922" spans="1:4">
      <c r="A922" s="76"/>
      <c r="B922" s="76"/>
      <c r="C922" s="76"/>
      <c r="D922" s="76"/>
    </row>
    <row r="923" spans="1:4">
      <c r="A923" s="76"/>
      <c r="B923" s="76"/>
      <c r="C923" s="76"/>
      <c r="D923" s="76"/>
    </row>
    <row r="924" spans="1:4">
      <c r="A924" s="76"/>
      <c r="B924" s="141"/>
      <c r="C924" s="141"/>
      <c r="D924" s="76"/>
    </row>
    <row r="925" spans="1:4">
      <c r="A925" s="76"/>
      <c r="B925" s="141"/>
      <c r="C925" s="141"/>
      <c r="D925" s="76"/>
    </row>
    <row r="926" spans="1:4">
      <c r="A926" s="55"/>
      <c r="B926" s="55"/>
      <c r="C926" s="55"/>
      <c r="D926" s="76"/>
    </row>
    <row r="927" spans="1:4">
      <c r="A927" s="55"/>
      <c r="B927" s="55"/>
      <c r="C927" s="55"/>
      <c r="D927" s="76"/>
    </row>
    <row r="928" spans="1:4">
      <c r="A928" s="55"/>
      <c r="B928" s="55"/>
      <c r="C928" s="55"/>
      <c r="D928" s="76"/>
    </row>
    <row r="929" spans="1:4">
      <c r="A929" s="55"/>
      <c r="B929" s="55"/>
      <c r="C929" s="55"/>
      <c r="D929" s="76"/>
    </row>
    <row r="930" spans="1:4">
      <c r="A930" s="55"/>
      <c r="B930" s="55"/>
      <c r="C930" s="55"/>
      <c r="D930" s="76"/>
    </row>
    <row r="931" spans="1:4">
      <c r="A931" s="55"/>
      <c r="B931" s="55"/>
      <c r="C931" s="55"/>
      <c r="D931" s="76"/>
    </row>
    <row r="932" spans="1:4">
      <c r="A932" s="55"/>
      <c r="B932" s="55"/>
      <c r="C932" s="55"/>
      <c r="D932" s="76"/>
    </row>
    <row r="933" spans="1:4">
      <c r="A933" s="55"/>
      <c r="B933" s="55"/>
      <c r="C933" s="55"/>
      <c r="D933" s="76"/>
    </row>
    <row r="934" spans="1:4">
      <c r="A934" s="55"/>
      <c r="B934" s="55"/>
      <c r="C934" s="55"/>
      <c r="D934" s="76"/>
    </row>
    <row r="935" spans="1:4">
      <c r="A935" s="55"/>
      <c r="B935" s="55"/>
      <c r="C935" s="55"/>
      <c r="D935" s="76"/>
    </row>
    <row r="936" spans="1:4">
      <c r="A936" s="55"/>
      <c r="B936" s="55"/>
      <c r="C936" s="55"/>
      <c r="D936" s="76"/>
    </row>
    <row r="937" spans="1:4">
      <c r="A937" s="55"/>
      <c r="B937" s="55"/>
      <c r="C937" s="55"/>
      <c r="D937" s="76"/>
    </row>
    <row r="938" spans="1:4">
      <c r="A938" s="55"/>
      <c r="B938" s="55"/>
      <c r="C938" s="55"/>
      <c r="D938" s="76"/>
    </row>
    <row r="939" spans="1:4">
      <c r="A939" s="55"/>
      <c r="B939" s="55"/>
      <c r="C939" s="55"/>
      <c r="D939" s="76"/>
    </row>
    <row r="940" spans="1:4">
      <c r="A940" s="55"/>
      <c r="B940" s="55"/>
      <c r="C940" s="55"/>
      <c r="D940" s="76"/>
    </row>
    <row r="941" spans="1:4">
      <c r="A941" s="55"/>
      <c r="B941" s="55"/>
      <c r="C941" s="55"/>
      <c r="D941" s="76"/>
    </row>
    <row r="942" spans="1:4">
      <c r="A942" s="55"/>
      <c r="B942" s="55"/>
      <c r="C942" s="55"/>
      <c r="D942" s="76"/>
    </row>
    <row r="944" spans="1:4">
      <c r="A944" s="140"/>
      <c r="B944" s="140"/>
      <c r="C944" s="140"/>
      <c r="D944" s="140"/>
    </row>
    <row r="945" spans="1:4">
      <c r="A945" s="76"/>
      <c r="B945" s="76"/>
      <c r="C945" s="76"/>
      <c r="D945" s="76"/>
    </row>
    <row r="946" spans="1:4">
      <c r="A946" s="76"/>
      <c r="B946" s="76"/>
      <c r="C946" s="76"/>
      <c r="D946" s="76"/>
    </row>
    <row r="947" spans="1:4">
      <c r="A947" s="76"/>
      <c r="B947" s="76"/>
      <c r="C947" s="76"/>
      <c r="D947" s="76"/>
    </row>
    <row r="948" spans="1:4">
      <c r="A948" s="76"/>
      <c r="B948" s="76"/>
      <c r="C948" s="76"/>
      <c r="D948" s="76"/>
    </row>
    <row r="949" spans="1:4">
      <c r="A949" s="76"/>
      <c r="B949" s="76"/>
      <c r="C949" s="76"/>
      <c r="D949" s="76"/>
    </row>
    <row r="950" spans="1:4">
      <c r="A950" s="76"/>
      <c r="B950" s="76"/>
      <c r="C950" s="76"/>
      <c r="D950" s="76"/>
    </row>
    <row r="951" spans="1:4">
      <c r="A951" s="76"/>
      <c r="B951" s="76"/>
      <c r="C951" s="76"/>
      <c r="D951" s="76"/>
    </row>
    <row r="952" spans="1:4">
      <c r="A952" s="76"/>
      <c r="B952" s="76"/>
      <c r="C952" s="76"/>
      <c r="D952" s="76"/>
    </row>
    <row r="953" spans="1:4">
      <c r="A953" s="76"/>
      <c r="B953" s="76"/>
      <c r="C953" s="76"/>
      <c r="D953" s="76"/>
    </row>
    <row r="954" spans="1:4">
      <c r="A954" s="76"/>
      <c r="B954" s="76"/>
      <c r="C954" s="76"/>
      <c r="D954" s="76"/>
    </row>
    <row r="955" spans="1:4">
      <c r="A955" s="76"/>
      <c r="B955" s="44"/>
      <c r="C955" s="76"/>
      <c r="D955" s="76"/>
    </row>
    <row r="956" spans="1:4">
      <c r="A956" s="76"/>
      <c r="B956" s="44"/>
      <c r="C956" s="76"/>
      <c r="D956" s="76"/>
    </row>
    <row r="957" spans="1:4">
      <c r="A957" s="76"/>
      <c r="B957" s="76"/>
      <c r="C957" s="76"/>
      <c r="D957" s="76"/>
    </row>
    <row r="958" spans="1:4">
      <c r="A958" s="76"/>
      <c r="B958" s="76"/>
      <c r="C958" s="76"/>
      <c r="D958" s="76"/>
    </row>
    <row r="959" spans="1:4">
      <c r="A959" s="76"/>
      <c r="B959" s="76"/>
      <c r="C959" s="76"/>
      <c r="D959" s="76"/>
    </row>
    <row r="960" spans="1:4">
      <c r="A960" s="76"/>
      <c r="B960" s="76"/>
      <c r="C960" s="76"/>
      <c r="D960" s="76"/>
    </row>
    <row r="961" spans="1:4">
      <c r="A961" s="76"/>
      <c r="B961" s="76"/>
      <c r="C961" s="76"/>
      <c r="D961" s="76"/>
    </row>
    <row r="962" spans="1:4">
      <c r="A962" s="76"/>
      <c r="B962" s="76"/>
      <c r="C962" s="76"/>
      <c r="D962" s="76"/>
    </row>
    <row r="963" spans="1:4">
      <c r="A963" s="76"/>
      <c r="B963" s="76"/>
      <c r="C963" s="76"/>
      <c r="D963" s="76"/>
    </row>
    <row r="964" spans="1:4">
      <c r="A964" s="76"/>
      <c r="B964" s="76"/>
      <c r="C964" s="76"/>
      <c r="D964" s="76"/>
    </row>
    <row r="965" spans="1:4">
      <c r="A965" s="76"/>
      <c r="B965" s="141"/>
      <c r="C965" s="141"/>
      <c r="D965" s="76"/>
    </row>
    <row r="966" spans="1:4">
      <c r="A966" s="76"/>
      <c r="B966" s="141"/>
      <c r="C966" s="141"/>
      <c r="D966" s="76"/>
    </row>
    <row r="967" spans="1:4">
      <c r="A967" s="55"/>
      <c r="B967" s="55"/>
      <c r="C967" s="55"/>
      <c r="D967" s="76"/>
    </row>
    <row r="968" spans="1:4">
      <c r="A968" s="55"/>
      <c r="B968" s="55"/>
      <c r="C968" s="55"/>
      <c r="D968" s="76"/>
    </row>
    <row r="969" spans="1:4">
      <c r="A969" s="55"/>
      <c r="B969" s="55"/>
      <c r="C969" s="55"/>
      <c r="D969" s="76"/>
    </row>
    <row r="970" spans="1:4">
      <c r="A970" s="55"/>
      <c r="B970" s="55"/>
      <c r="C970" s="55"/>
      <c r="D970" s="76"/>
    </row>
    <row r="971" spans="1:4">
      <c r="A971" s="55"/>
      <c r="B971" s="55"/>
      <c r="C971" s="55"/>
      <c r="D971" s="76"/>
    </row>
    <row r="972" spans="1:4">
      <c r="A972" s="55"/>
      <c r="B972" s="55"/>
      <c r="C972" s="55"/>
      <c r="D972" s="76"/>
    </row>
    <row r="973" spans="1:4">
      <c r="A973" s="55"/>
      <c r="B973" s="55"/>
      <c r="C973" s="55"/>
      <c r="D973" s="76"/>
    </row>
    <row r="974" spans="1:4">
      <c r="A974" s="55"/>
      <c r="B974" s="55"/>
      <c r="C974" s="55"/>
      <c r="D974" s="76"/>
    </row>
    <row r="975" spans="1:4">
      <c r="A975" s="55"/>
      <c r="B975" s="55"/>
      <c r="C975" s="55"/>
      <c r="D975" s="76"/>
    </row>
    <row r="976" spans="1:4">
      <c r="A976" s="55"/>
      <c r="B976" s="55"/>
      <c r="C976" s="55"/>
      <c r="D976" s="76"/>
    </row>
    <row r="977" spans="1:4">
      <c r="A977" s="55"/>
      <c r="B977" s="55"/>
      <c r="C977" s="55"/>
      <c r="D977" s="76"/>
    </row>
    <row r="978" spans="1:4">
      <c r="A978" s="55"/>
      <c r="B978" s="55"/>
      <c r="C978" s="55"/>
      <c r="D978" s="76"/>
    </row>
    <row r="979" spans="1:4">
      <c r="A979" s="55"/>
      <c r="B979" s="55"/>
      <c r="C979" s="55"/>
      <c r="D979" s="76"/>
    </row>
    <row r="980" spans="1:4">
      <c r="A980" s="55"/>
      <c r="B980" s="55"/>
      <c r="C980" s="55"/>
      <c r="D980" s="76"/>
    </row>
    <row r="981" spans="1:4">
      <c r="A981" s="55"/>
      <c r="B981" s="55"/>
      <c r="C981" s="55"/>
      <c r="D981" s="76"/>
    </row>
    <row r="982" spans="1:4">
      <c r="A982" s="55"/>
      <c r="B982" s="55"/>
      <c r="C982" s="55"/>
      <c r="D982" s="76"/>
    </row>
    <row r="983" spans="1:4">
      <c r="A983" s="55"/>
      <c r="B983" s="55"/>
      <c r="C983" s="55"/>
      <c r="D983" s="76"/>
    </row>
    <row r="985" spans="1:4">
      <c r="A985" s="140"/>
      <c r="B985" s="140"/>
      <c r="C985" s="140"/>
      <c r="D985" s="140"/>
    </row>
    <row r="986" spans="1:4">
      <c r="A986" s="76"/>
      <c r="B986" s="76"/>
      <c r="C986" s="76"/>
      <c r="D986" s="76"/>
    </row>
    <row r="987" spans="1:4">
      <c r="A987" s="76"/>
      <c r="B987" s="76"/>
      <c r="C987" s="76"/>
      <c r="D987" s="76"/>
    </row>
    <row r="988" spans="1:4">
      <c r="A988" s="76"/>
      <c r="B988" s="76"/>
      <c r="C988" s="76"/>
      <c r="D988" s="76"/>
    </row>
    <row r="989" spans="1:4">
      <c r="A989" s="76"/>
      <c r="B989" s="76"/>
      <c r="C989" s="76"/>
      <c r="D989" s="76"/>
    </row>
    <row r="990" spans="1:4">
      <c r="A990" s="76"/>
      <c r="B990" s="76"/>
      <c r="C990" s="76"/>
      <c r="D990" s="76"/>
    </row>
    <row r="991" spans="1:4">
      <c r="A991" s="76"/>
      <c r="B991" s="76"/>
      <c r="C991" s="76"/>
      <c r="D991" s="76"/>
    </row>
    <row r="992" spans="1:4">
      <c r="A992" s="76"/>
      <c r="B992" s="76"/>
      <c r="C992" s="76"/>
      <c r="D992" s="76"/>
    </row>
    <row r="993" spans="1:4">
      <c r="A993" s="76"/>
      <c r="B993" s="76"/>
      <c r="C993" s="76"/>
      <c r="D993" s="76"/>
    </row>
    <row r="994" spans="1:4">
      <c r="A994" s="76"/>
      <c r="B994" s="76"/>
      <c r="C994" s="76"/>
      <c r="D994" s="76"/>
    </row>
    <row r="995" spans="1:4">
      <c r="A995" s="76"/>
      <c r="B995" s="76"/>
      <c r="C995" s="76"/>
      <c r="D995" s="76"/>
    </row>
    <row r="996" spans="1:4">
      <c r="A996" s="76"/>
      <c r="B996" s="44"/>
      <c r="C996" s="76"/>
      <c r="D996" s="76"/>
    </row>
    <row r="997" spans="1:4">
      <c r="A997" s="76"/>
      <c r="B997" s="44"/>
      <c r="C997" s="76"/>
      <c r="D997" s="76"/>
    </row>
    <row r="998" spans="1:4">
      <c r="A998" s="76"/>
      <c r="B998" s="76"/>
      <c r="C998" s="76"/>
      <c r="D998" s="76"/>
    </row>
    <row r="999" spans="1:4">
      <c r="A999" s="76"/>
      <c r="B999" s="76"/>
      <c r="C999" s="76"/>
      <c r="D999" s="76"/>
    </row>
    <row r="1000" spans="1:4">
      <c r="A1000" s="76"/>
      <c r="B1000" s="76"/>
      <c r="C1000" s="76"/>
      <c r="D1000" s="76"/>
    </row>
    <row r="1001" spans="1:4">
      <c r="A1001" s="76"/>
      <c r="B1001" s="76"/>
      <c r="C1001" s="76"/>
      <c r="D1001" s="76"/>
    </row>
    <row r="1002" spans="1:4">
      <c r="A1002" s="76"/>
      <c r="B1002" s="76"/>
      <c r="C1002" s="76"/>
      <c r="D1002" s="76"/>
    </row>
    <row r="1003" spans="1:4">
      <c r="A1003" s="76"/>
      <c r="B1003" s="76"/>
      <c r="C1003" s="76"/>
      <c r="D1003" s="76"/>
    </row>
    <row r="1004" spans="1:4">
      <c r="A1004" s="76"/>
      <c r="B1004" s="76"/>
      <c r="C1004" s="76"/>
      <c r="D1004" s="76"/>
    </row>
    <row r="1005" spans="1:4">
      <c r="A1005" s="76"/>
      <c r="B1005" s="76"/>
      <c r="C1005" s="76"/>
      <c r="D1005" s="76"/>
    </row>
    <row r="1006" spans="1:4">
      <c r="A1006" s="76"/>
      <c r="B1006" s="141"/>
      <c r="C1006" s="141"/>
      <c r="D1006" s="76"/>
    </row>
    <row r="1007" spans="1:4">
      <c r="A1007" s="76"/>
      <c r="B1007" s="141"/>
      <c r="C1007" s="141"/>
      <c r="D1007" s="76"/>
    </row>
    <row r="1008" spans="1:4">
      <c r="A1008" s="55"/>
      <c r="B1008" s="55"/>
      <c r="C1008" s="55"/>
      <c r="D1008" s="76"/>
    </row>
    <row r="1009" spans="1:4">
      <c r="A1009" s="55"/>
      <c r="B1009" s="55"/>
      <c r="C1009" s="55"/>
      <c r="D1009" s="76"/>
    </row>
    <row r="1010" spans="1:4">
      <c r="A1010" s="55"/>
      <c r="B1010" s="55"/>
      <c r="C1010" s="55"/>
      <c r="D1010" s="76"/>
    </row>
    <row r="1011" spans="1:4">
      <c r="A1011" s="55"/>
      <c r="B1011" s="55"/>
      <c r="C1011" s="55"/>
      <c r="D1011" s="76"/>
    </row>
    <row r="1012" spans="1:4">
      <c r="A1012" s="55"/>
      <c r="B1012" s="55"/>
      <c r="C1012" s="55"/>
      <c r="D1012" s="76"/>
    </row>
    <row r="1013" spans="1:4">
      <c r="A1013" s="55"/>
      <c r="B1013" s="55"/>
      <c r="C1013" s="55"/>
      <c r="D1013" s="76"/>
    </row>
    <row r="1014" spans="1:4">
      <c r="A1014" s="55"/>
      <c r="B1014" s="55"/>
      <c r="C1014" s="55"/>
      <c r="D1014" s="76"/>
    </row>
    <row r="1015" spans="1:4">
      <c r="A1015" s="55"/>
      <c r="B1015" s="55"/>
      <c r="C1015" s="55"/>
      <c r="D1015" s="76"/>
    </row>
    <row r="1016" spans="1:4">
      <c r="A1016" s="55"/>
      <c r="B1016" s="55"/>
      <c r="C1016" s="55"/>
      <c r="D1016" s="76"/>
    </row>
    <row r="1017" spans="1:4">
      <c r="A1017" s="55"/>
      <c r="B1017" s="55"/>
      <c r="C1017" s="55"/>
      <c r="D1017" s="76"/>
    </row>
    <row r="1018" spans="1:4">
      <c r="A1018" s="55"/>
      <c r="B1018" s="55"/>
      <c r="C1018" s="55"/>
      <c r="D1018" s="76"/>
    </row>
    <row r="1019" spans="1:4">
      <c r="A1019" s="55"/>
      <c r="B1019" s="55"/>
      <c r="C1019" s="55"/>
      <c r="D1019" s="76"/>
    </row>
    <row r="1020" spans="1:4">
      <c r="A1020" s="55"/>
      <c r="B1020" s="55"/>
      <c r="C1020" s="55"/>
      <c r="D1020" s="76"/>
    </row>
    <row r="1021" spans="1:4">
      <c r="A1021" s="55"/>
      <c r="B1021" s="55"/>
      <c r="C1021" s="55"/>
      <c r="D1021" s="76"/>
    </row>
    <row r="1022" spans="1:4">
      <c r="A1022" s="55"/>
      <c r="B1022" s="55"/>
      <c r="C1022" s="55"/>
      <c r="D1022" s="76"/>
    </row>
    <row r="1023" spans="1:4">
      <c r="A1023" s="55"/>
      <c r="B1023" s="55"/>
      <c r="C1023" s="55"/>
      <c r="D1023" s="76"/>
    </row>
    <row r="1024" spans="1:4">
      <c r="A1024" s="55"/>
      <c r="B1024" s="55"/>
      <c r="C1024" s="55"/>
      <c r="D1024" s="76"/>
    </row>
    <row r="1026" spans="1:4">
      <c r="A1026" s="140"/>
      <c r="B1026" s="140"/>
      <c r="C1026" s="140"/>
      <c r="D1026" s="140"/>
    </row>
    <row r="1027" spans="1:4">
      <c r="A1027" s="76"/>
      <c r="B1027" s="76"/>
      <c r="C1027" s="76"/>
      <c r="D1027" s="76"/>
    </row>
    <row r="1028" spans="1:4">
      <c r="A1028" s="76"/>
      <c r="B1028" s="76"/>
      <c r="C1028" s="76"/>
      <c r="D1028" s="76"/>
    </row>
    <row r="1029" spans="1:4">
      <c r="A1029" s="76"/>
      <c r="B1029" s="76"/>
      <c r="C1029" s="76"/>
      <c r="D1029" s="76"/>
    </row>
    <row r="1030" spans="1:4">
      <c r="A1030" s="76"/>
      <c r="B1030" s="76"/>
      <c r="C1030" s="76"/>
      <c r="D1030" s="76"/>
    </row>
    <row r="1031" spans="1:4">
      <c r="A1031" s="76"/>
      <c r="B1031" s="76"/>
      <c r="C1031" s="76"/>
      <c r="D1031" s="76"/>
    </row>
    <row r="1032" spans="1:4">
      <c r="A1032" s="76"/>
      <c r="B1032" s="76"/>
      <c r="C1032" s="76"/>
      <c r="D1032" s="76"/>
    </row>
    <row r="1033" spans="1:4">
      <c r="A1033" s="76"/>
      <c r="B1033" s="76"/>
      <c r="C1033" s="76"/>
      <c r="D1033" s="76"/>
    </row>
    <row r="1034" spans="1:4">
      <c r="A1034" s="76"/>
      <c r="B1034" s="76"/>
      <c r="C1034" s="76"/>
      <c r="D1034" s="76"/>
    </row>
    <row r="1035" spans="1:4">
      <c r="A1035" s="76"/>
      <c r="B1035" s="76"/>
      <c r="C1035" s="76"/>
      <c r="D1035" s="76"/>
    </row>
    <row r="1036" spans="1:4">
      <c r="A1036" s="76"/>
      <c r="B1036" s="76"/>
      <c r="C1036" s="76"/>
      <c r="D1036" s="76"/>
    </row>
    <row r="1037" spans="1:4">
      <c r="A1037" s="76"/>
      <c r="B1037" s="44"/>
      <c r="C1037" s="76"/>
      <c r="D1037" s="76"/>
    </row>
    <row r="1038" spans="1:4">
      <c r="A1038" s="76"/>
      <c r="B1038" s="44"/>
      <c r="C1038" s="76"/>
      <c r="D1038" s="76"/>
    </row>
    <row r="1039" spans="1:4">
      <c r="A1039" s="76"/>
      <c r="B1039" s="76"/>
      <c r="C1039" s="76"/>
      <c r="D1039" s="76"/>
    </row>
    <row r="1040" spans="1:4">
      <c r="A1040" s="76"/>
      <c r="B1040" s="76"/>
      <c r="C1040" s="76"/>
      <c r="D1040" s="76"/>
    </row>
    <row r="1041" spans="1:4">
      <c r="A1041" s="76"/>
      <c r="B1041" s="76"/>
      <c r="C1041" s="76"/>
      <c r="D1041" s="76"/>
    </row>
    <row r="1042" spans="1:4">
      <c r="A1042" s="76"/>
      <c r="B1042" s="76"/>
      <c r="C1042" s="76"/>
      <c r="D1042" s="76"/>
    </row>
    <row r="1043" spans="1:4">
      <c r="A1043" s="76"/>
      <c r="B1043" s="76"/>
      <c r="C1043" s="76"/>
      <c r="D1043" s="76"/>
    </row>
    <row r="1044" spans="1:4">
      <c r="A1044" s="76"/>
      <c r="B1044" s="76"/>
      <c r="C1044" s="76"/>
      <c r="D1044" s="76"/>
    </row>
    <row r="1045" spans="1:4">
      <c r="A1045" s="76"/>
      <c r="B1045" s="76"/>
      <c r="C1045" s="76"/>
      <c r="D1045" s="76"/>
    </row>
    <row r="1046" spans="1:4">
      <c r="A1046" s="76"/>
      <c r="B1046" s="76"/>
      <c r="C1046" s="76"/>
      <c r="D1046" s="76"/>
    </row>
    <row r="1047" spans="1:4">
      <c r="A1047" s="76"/>
      <c r="B1047" s="141"/>
      <c r="C1047" s="141"/>
      <c r="D1047" s="76"/>
    </row>
    <row r="1048" spans="1:4">
      <c r="A1048" s="76"/>
      <c r="B1048" s="141"/>
      <c r="C1048" s="141"/>
      <c r="D1048" s="76"/>
    </row>
    <row r="1049" spans="1:4">
      <c r="A1049" s="55"/>
      <c r="B1049" s="55"/>
      <c r="C1049" s="55"/>
      <c r="D1049" s="76"/>
    </row>
    <row r="1050" spans="1:4">
      <c r="A1050" s="55"/>
      <c r="B1050" s="55"/>
      <c r="C1050" s="55"/>
      <c r="D1050" s="76"/>
    </row>
    <row r="1051" spans="1:4">
      <c r="A1051" s="55"/>
      <c r="B1051" s="55"/>
      <c r="C1051" s="55"/>
      <c r="D1051" s="76"/>
    </row>
    <row r="1052" spans="1:4">
      <c r="A1052" s="55"/>
      <c r="B1052" s="55"/>
      <c r="C1052" s="55"/>
      <c r="D1052" s="76"/>
    </row>
    <row r="1053" spans="1:4">
      <c r="A1053" s="55"/>
      <c r="B1053" s="55"/>
      <c r="C1053" s="55"/>
      <c r="D1053" s="76"/>
    </row>
    <row r="1054" spans="1:4">
      <c r="A1054" s="55"/>
      <c r="B1054" s="55"/>
      <c r="C1054" s="55"/>
      <c r="D1054" s="76"/>
    </row>
    <row r="1055" spans="1:4">
      <c r="A1055" s="55"/>
      <c r="B1055" s="55"/>
      <c r="C1055" s="55"/>
      <c r="D1055" s="76"/>
    </row>
    <row r="1056" spans="1:4">
      <c r="A1056" s="55"/>
      <c r="B1056" s="55"/>
      <c r="C1056" s="55"/>
      <c r="D1056" s="76"/>
    </row>
    <row r="1057" spans="1:4">
      <c r="A1057" s="55"/>
      <c r="B1057" s="55"/>
      <c r="C1057" s="55"/>
      <c r="D1057" s="76"/>
    </row>
    <row r="1058" spans="1:4">
      <c r="A1058" s="55"/>
      <c r="B1058" s="55"/>
      <c r="C1058" s="55"/>
      <c r="D1058" s="76"/>
    </row>
    <row r="1059" spans="1:4">
      <c r="A1059" s="55"/>
      <c r="B1059" s="55"/>
      <c r="C1059" s="55"/>
      <c r="D1059" s="76"/>
    </row>
    <row r="1060" spans="1:4">
      <c r="A1060" s="55"/>
      <c r="B1060" s="55"/>
      <c r="C1060" s="55"/>
      <c r="D1060" s="76"/>
    </row>
    <row r="1061" spans="1:4">
      <c r="A1061" s="55"/>
      <c r="B1061" s="55"/>
      <c r="C1061" s="55"/>
      <c r="D1061" s="76"/>
    </row>
    <row r="1062" spans="1:4">
      <c r="A1062" s="55"/>
      <c r="B1062" s="55"/>
      <c r="C1062" s="55"/>
      <c r="D1062" s="76"/>
    </row>
    <row r="1063" spans="1:4">
      <c r="A1063" s="55"/>
      <c r="B1063" s="55"/>
      <c r="C1063" s="55"/>
      <c r="D1063" s="76"/>
    </row>
    <row r="1064" spans="1:4">
      <c r="A1064" s="55"/>
      <c r="B1064" s="55"/>
      <c r="C1064" s="55"/>
      <c r="D1064" s="76"/>
    </row>
    <row r="1065" spans="1:4">
      <c r="A1065" s="55"/>
      <c r="B1065" s="55"/>
      <c r="C1065" s="55"/>
      <c r="D1065" s="76"/>
    </row>
    <row r="1067" spans="1:4">
      <c r="A1067" s="140"/>
      <c r="B1067" s="140"/>
      <c r="C1067" s="140"/>
      <c r="D1067" s="140"/>
    </row>
    <row r="1068" spans="1:4">
      <c r="A1068" s="76"/>
      <c r="B1068" s="76"/>
      <c r="C1068" s="76"/>
      <c r="D1068" s="76"/>
    </row>
    <row r="1069" spans="1:4">
      <c r="A1069" s="76"/>
      <c r="B1069" s="76"/>
      <c r="C1069" s="76"/>
      <c r="D1069" s="76"/>
    </row>
    <row r="1070" spans="1:4">
      <c r="A1070" s="76"/>
      <c r="B1070" s="76"/>
      <c r="C1070" s="76"/>
      <c r="D1070" s="76"/>
    </row>
    <row r="1071" spans="1:4">
      <c r="A1071" s="76"/>
      <c r="B1071" s="76"/>
      <c r="C1071" s="76"/>
      <c r="D1071" s="76"/>
    </row>
    <row r="1072" spans="1:4">
      <c r="A1072" s="76"/>
      <c r="B1072" s="76"/>
      <c r="C1072" s="76"/>
      <c r="D1072" s="76"/>
    </row>
    <row r="1073" spans="1:4">
      <c r="A1073" s="76"/>
      <c r="B1073" s="76"/>
      <c r="C1073" s="76"/>
      <c r="D1073" s="76"/>
    </row>
    <row r="1074" spans="1:4">
      <c r="A1074" s="76"/>
      <c r="B1074" s="76"/>
      <c r="C1074" s="76"/>
      <c r="D1074" s="76"/>
    </row>
    <row r="1075" spans="1:4">
      <c r="A1075" s="76"/>
      <c r="B1075" s="76"/>
      <c r="C1075" s="76"/>
      <c r="D1075" s="76"/>
    </row>
    <row r="1076" spans="1:4">
      <c r="A1076" s="76"/>
      <c r="B1076" s="76"/>
      <c r="C1076" s="76"/>
      <c r="D1076" s="76"/>
    </row>
    <row r="1077" spans="1:4">
      <c r="A1077" s="76"/>
      <c r="B1077" s="76"/>
      <c r="C1077" s="76"/>
      <c r="D1077" s="76"/>
    </row>
    <row r="1078" spans="1:4">
      <c r="A1078" s="76"/>
      <c r="B1078" s="44"/>
      <c r="C1078" s="76"/>
      <c r="D1078" s="76"/>
    </row>
    <row r="1079" spans="1:4">
      <c r="A1079" s="76"/>
      <c r="B1079" s="44"/>
      <c r="C1079" s="76"/>
      <c r="D1079" s="76"/>
    </row>
    <row r="1080" spans="1:4">
      <c r="A1080" s="76"/>
      <c r="B1080" s="76"/>
      <c r="C1080" s="76"/>
      <c r="D1080" s="76"/>
    </row>
    <row r="1081" spans="1:4">
      <c r="A1081" s="76"/>
      <c r="B1081" s="76"/>
      <c r="C1081" s="76"/>
      <c r="D1081" s="76"/>
    </row>
    <row r="1082" spans="1:4">
      <c r="A1082" s="76"/>
      <c r="B1082" s="76"/>
      <c r="C1082" s="76"/>
      <c r="D1082" s="76"/>
    </row>
    <row r="1083" spans="1:4">
      <c r="A1083" s="76"/>
      <c r="B1083" s="76"/>
      <c r="C1083" s="76"/>
      <c r="D1083" s="76"/>
    </row>
    <row r="1084" spans="1:4">
      <c r="A1084" s="76"/>
      <c r="B1084" s="76"/>
      <c r="C1084" s="76"/>
      <c r="D1084" s="76"/>
    </row>
    <row r="1085" spans="1:4">
      <c r="A1085" s="76"/>
      <c r="B1085" s="76"/>
      <c r="C1085" s="76"/>
      <c r="D1085" s="76"/>
    </row>
    <row r="1086" spans="1:4">
      <c r="A1086" s="76"/>
      <c r="B1086" s="76"/>
      <c r="C1086" s="76"/>
      <c r="D1086" s="76"/>
    </row>
    <row r="1087" spans="1:4">
      <c r="A1087" s="76"/>
      <c r="B1087" s="76"/>
      <c r="C1087" s="76"/>
      <c r="D1087" s="76"/>
    </row>
    <row r="1088" spans="1:4">
      <c r="A1088" s="76"/>
      <c r="B1088" s="141"/>
      <c r="C1088" s="141"/>
      <c r="D1088" s="76"/>
    </row>
    <row r="1089" spans="1:4">
      <c r="A1089" s="76"/>
      <c r="B1089" s="141"/>
      <c r="C1089" s="141"/>
      <c r="D1089" s="76"/>
    </row>
    <row r="1090" spans="1:4">
      <c r="A1090" s="55"/>
      <c r="B1090" s="55"/>
      <c r="C1090" s="55"/>
      <c r="D1090" s="76"/>
    </row>
    <row r="1091" spans="1:4">
      <c r="A1091" s="55"/>
      <c r="B1091" s="55"/>
      <c r="C1091" s="55"/>
      <c r="D1091" s="76"/>
    </row>
    <row r="1092" spans="1:4">
      <c r="A1092" s="55"/>
      <c r="B1092" s="55"/>
      <c r="C1092" s="55"/>
      <c r="D1092" s="76"/>
    </row>
    <row r="1093" spans="1:4">
      <c r="A1093" s="55"/>
      <c r="B1093" s="55"/>
      <c r="C1093" s="55"/>
      <c r="D1093" s="76"/>
    </row>
    <row r="1094" spans="1:4">
      <c r="A1094" s="55"/>
      <c r="B1094" s="55"/>
      <c r="C1094" s="55"/>
      <c r="D1094" s="76"/>
    </row>
    <row r="1095" spans="1:4">
      <c r="A1095" s="55"/>
      <c r="B1095" s="55"/>
      <c r="C1095" s="55"/>
      <c r="D1095" s="76"/>
    </row>
    <row r="1096" spans="1:4">
      <c r="A1096" s="55"/>
      <c r="B1096" s="55"/>
      <c r="C1096" s="55"/>
      <c r="D1096" s="76"/>
    </row>
    <row r="1097" spans="1:4">
      <c r="A1097" s="55"/>
      <c r="B1097" s="55"/>
      <c r="C1097" s="55"/>
      <c r="D1097" s="76"/>
    </row>
    <row r="1098" spans="1:4">
      <c r="A1098" s="55"/>
      <c r="B1098" s="55"/>
      <c r="C1098" s="55"/>
      <c r="D1098" s="76"/>
    </row>
    <row r="1099" spans="1:4">
      <c r="A1099" s="55"/>
      <c r="B1099" s="55"/>
      <c r="C1099" s="55"/>
      <c r="D1099" s="76"/>
    </row>
    <row r="1100" spans="1:4">
      <c r="A1100" s="55"/>
      <c r="B1100" s="55"/>
      <c r="C1100" s="55"/>
      <c r="D1100" s="76"/>
    </row>
    <row r="1101" spans="1:4">
      <c r="A1101" s="55"/>
      <c r="B1101" s="55"/>
      <c r="C1101" s="55"/>
      <c r="D1101" s="76"/>
    </row>
    <row r="1102" spans="1:4">
      <c r="A1102" s="55"/>
      <c r="B1102" s="55"/>
      <c r="C1102" s="55"/>
      <c r="D1102" s="76"/>
    </row>
    <row r="1103" spans="1:4">
      <c r="A1103" s="55"/>
      <c r="B1103" s="55"/>
      <c r="C1103" s="55"/>
      <c r="D1103" s="76"/>
    </row>
    <row r="1104" spans="1:4">
      <c r="A1104" s="55"/>
      <c r="B1104" s="55"/>
      <c r="C1104" s="55"/>
      <c r="D1104" s="76"/>
    </row>
    <row r="1105" spans="1:4">
      <c r="A1105" s="55"/>
      <c r="B1105" s="55"/>
      <c r="C1105" s="55"/>
      <c r="D1105" s="76"/>
    </row>
    <row r="1106" spans="1:4">
      <c r="A1106" s="55"/>
      <c r="B1106" s="55"/>
      <c r="C1106" s="55"/>
      <c r="D1106" s="76"/>
    </row>
    <row r="1108" spans="1:4">
      <c r="A1108" s="140"/>
      <c r="B1108" s="140"/>
      <c r="C1108" s="140"/>
      <c r="D1108" s="140"/>
    </row>
    <row r="1109" spans="1:4">
      <c r="A1109" s="76"/>
      <c r="B1109" s="76"/>
      <c r="C1109" s="76"/>
      <c r="D1109" s="76"/>
    </row>
    <row r="1110" spans="1:4">
      <c r="A1110" s="76"/>
      <c r="B1110" s="76"/>
      <c r="C1110" s="76"/>
      <c r="D1110" s="76"/>
    </row>
    <row r="1111" spans="1:4">
      <c r="A1111" s="76"/>
      <c r="B1111" s="76"/>
      <c r="C1111" s="76"/>
      <c r="D1111" s="76"/>
    </row>
    <row r="1112" spans="1:4">
      <c r="A1112" s="76"/>
      <c r="B1112" s="76"/>
      <c r="C1112" s="76"/>
      <c r="D1112" s="76"/>
    </row>
    <row r="1113" spans="1:4">
      <c r="A1113" s="76"/>
      <c r="B1113" s="76"/>
      <c r="C1113" s="76"/>
      <c r="D1113" s="76"/>
    </row>
    <row r="1114" spans="1:4">
      <c r="A1114" s="76"/>
      <c r="B1114" s="76"/>
      <c r="C1114" s="76"/>
      <c r="D1114" s="76"/>
    </row>
    <row r="1115" spans="1:4">
      <c r="A1115" s="76"/>
      <c r="B1115" s="76"/>
      <c r="C1115" s="76"/>
      <c r="D1115" s="76"/>
    </row>
    <row r="1116" spans="1:4">
      <c r="A1116" s="76"/>
      <c r="B1116" s="76"/>
      <c r="C1116" s="76"/>
      <c r="D1116" s="76"/>
    </row>
    <row r="1117" spans="1:4">
      <c r="A1117" s="76"/>
      <c r="B1117" s="76"/>
      <c r="C1117" s="76"/>
      <c r="D1117" s="76"/>
    </row>
    <row r="1118" spans="1:4">
      <c r="A1118" s="76"/>
      <c r="B1118" s="76"/>
      <c r="C1118" s="76"/>
      <c r="D1118" s="76"/>
    </row>
    <row r="1119" spans="1:4">
      <c r="A1119" s="76"/>
      <c r="B1119" s="44"/>
      <c r="C1119" s="76"/>
      <c r="D1119" s="76"/>
    </row>
    <row r="1120" spans="1:4">
      <c r="A1120" s="76"/>
      <c r="B1120" s="44"/>
      <c r="C1120" s="76"/>
      <c r="D1120" s="76"/>
    </row>
    <row r="1121" spans="1:4">
      <c r="A1121" s="76"/>
      <c r="B1121" s="76"/>
      <c r="C1121" s="76"/>
      <c r="D1121" s="76"/>
    </row>
    <row r="1122" spans="1:4">
      <c r="A1122" s="76"/>
      <c r="B1122" s="76"/>
      <c r="C1122" s="76"/>
      <c r="D1122" s="76"/>
    </row>
    <row r="1123" spans="1:4">
      <c r="A1123" s="76"/>
      <c r="B1123" s="76"/>
      <c r="C1123" s="76"/>
      <c r="D1123" s="76"/>
    </row>
    <row r="1124" spans="1:4">
      <c r="A1124" s="76"/>
      <c r="B1124" s="76"/>
      <c r="C1124" s="76"/>
      <c r="D1124" s="76"/>
    </row>
    <row r="1125" spans="1:4">
      <c r="A1125" s="76"/>
      <c r="B1125" s="76"/>
      <c r="C1125" s="76"/>
      <c r="D1125" s="76"/>
    </row>
    <row r="1126" spans="1:4">
      <c r="A1126" s="76"/>
      <c r="B1126" s="76"/>
      <c r="C1126" s="76"/>
      <c r="D1126" s="76"/>
    </row>
    <row r="1127" spans="1:4">
      <c r="A1127" s="76"/>
      <c r="B1127" s="76"/>
      <c r="C1127" s="76"/>
      <c r="D1127" s="76"/>
    </row>
    <row r="1128" spans="1:4">
      <c r="A1128" s="76"/>
      <c r="B1128" s="76"/>
      <c r="C1128" s="76"/>
      <c r="D1128" s="76"/>
    </row>
    <row r="1129" spans="1:4">
      <c r="A1129" s="76"/>
      <c r="B1129" s="141"/>
      <c r="C1129" s="141"/>
      <c r="D1129" s="76"/>
    </row>
    <row r="1130" spans="1:4">
      <c r="A1130" s="76"/>
      <c r="B1130" s="141"/>
      <c r="C1130" s="141"/>
      <c r="D1130" s="76"/>
    </row>
    <row r="1131" spans="1:4">
      <c r="A1131" s="55"/>
      <c r="B1131" s="55"/>
      <c r="C1131" s="55"/>
      <c r="D1131" s="76"/>
    </row>
    <row r="1132" spans="1:4">
      <c r="A1132" s="55"/>
      <c r="B1132" s="55"/>
      <c r="C1132" s="55"/>
      <c r="D1132" s="76"/>
    </row>
    <row r="1133" spans="1:4">
      <c r="A1133" s="55"/>
      <c r="B1133" s="55"/>
      <c r="C1133" s="55"/>
      <c r="D1133" s="76"/>
    </row>
    <row r="1134" spans="1:4">
      <c r="A1134" s="55"/>
      <c r="B1134" s="55"/>
      <c r="C1134" s="55"/>
      <c r="D1134" s="76"/>
    </row>
    <row r="1135" spans="1:4">
      <c r="A1135" s="55"/>
      <c r="B1135" s="55"/>
      <c r="C1135" s="55"/>
      <c r="D1135" s="76"/>
    </row>
    <row r="1136" spans="1:4">
      <c r="A1136" s="55"/>
      <c r="B1136" s="55"/>
      <c r="C1136" s="55"/>
      <c r="D1136" s="76"/>
    </row>
    <row r="1137" spans="1:4">
      <c r="A1137" s="55"/>
      <c r="B1137" s="55"/>
      <c r="C1137" s="55"/>
      <c r="D1137" s="76"/>
    </row>
    <row r="1138" spans="1:4">
      <c r="A1138" s="55"/>
      <c r="B1138" s="55"/>
      <c r="C1138" s="55"/>
      <c r="D1138" s="76"/>
    </row>
    <row r="1139" spans="1:4">
      <c r="A1139" s="55"/>
      <c r="B1139" s="55"/>
      <c r="C1139" s="55"/>
      <c r="D1139" s="76"/>
    </row>
    <row r="1140" spans="1:4">
      <c r="A1140" s="55"/>
      <c r="B1140" s="55"/>
      <c r="C1140" s="55"/>
      <c r="D1140" s="76"/>
    </row>
    <row r="1141" spans="1:4">
      <c r="A1141" s="55"/>
      <c r="B1141" s="55"/>
      <c r="C1141" s="55"/>
      <c r="D1141" s="76"/>
    </row>
    <row r="1142" spans="1:4">
      <c r="A1142" s="55"/>
      <c r="B1142" s="55"/>
      <c r="C1142" s="55"/>
      <c r="D1142" s="76"/>
    </row>
    <row r="1143" spans="1:4">
      <c r="A1143" s="55"/>
      <c r="B1143" s="55"/>
      <c r="C1143" s="55"/>
      <c r="D1143" s="76"/>
    </row>
    <row r="1144" spans="1:4">
      <c r="A1144" s="55"/>
      <c r="B1144" s="55"/>
      <c r="C1144" s="55"/>
      <c r="D1144" s="76"/>
    </row>
    <row r="1145" spans="1:4">
      <c r="A1145" s="55"/>
      <c r="B1145" s="55"/>
      <c r="C1145" s="55"/>
      <c r="D1145" s="76"/>
    </row>
    <row r="1146" spans="1:4">
      <c r="A1146" s="55"/>
      <c r="B1146" s="55"/>
      <c r="C1146" s="55"/>
      <c r="D1146" s="76"/>
    </row>
    <row r="1147" spans="1:4">
      <c r="A1147" s="55"/>
      <c r="B1147" s="55"/>
      <c r="C1147" s="55"/>
      <c r="D1147" s="76"/>
    </row>
    <row r="1149" spans="1:4">
      <c r="A1149" s="140"/>
      <c r="B1149" s="140"/>
      <c r="C1149" s="140"/>
      <c r="D1149" s="140"/>
    </row>
    <row r="1150" spans="1:4">
      <c r="A1150" s="76"/>
      <c r="B1150" s="76"/>
      <c r="C1150" s="76"/>
      <c r="D1150" s="76"/>
    </row>
    <row r="1151" spans="1:4">
      <c r="A1151" s="76"/>
      <c r="B1151" s="76"/>
      <c r="C1151" s="76"/>
      <c r="D1151" s="76"/>
    </row>
    <row r="1152" spans="1:4">
      <c r="A1152" s="76"/>
      <c r="B1152" s="76"/>
      <c r="C1152" s="76"/>
      <c r="D1152" s="76"/>
    </row>
    <row r="1153" spans="1:4">
      <c r="A1153" s="76"/>
      <c r="B1153" s="76"/>
      <c r="C1153" s="76"/>
      <c r="D1153" s="76"/>
    </row>
    <row r="1154" spans="1:4">
      <c r="A1154" s="76"/>
      <c r="B1154" s="76"/>
      <c r="C1154" s="76"/>
      <c r="D1154" s="76"/>
    </row>
    <row r="1155" spans="1:4">
      <c r="A1155" s="76"/>
      <c r="B1155" s="76"/>
      <c r="C1155" s="76"/>
      <c r="D1155" s="76"/>
    </row>
    <row r="1156" spans="1:4">
      <c r="A1156" s="76"/>
      <c r="B1156" s="76"/>
      <c r="C1156" s="76"/>
      <c r="D1156" s="76"/>
    </row>
    <row r="1157" spans="1:4">
      <c r="A1157" s="76"/>
      <c r="B1157" s="76"/>
      <c r="C1157" s="76"/>
      <c r="D1157" s="76"/>
    </row>
    <row r="1158" spans="1:4">
      <c r="A1158" s="76"/>
      <c r="B1158" s="76"/>
      <c r="C1158" s="76"/>
      <c r="D1158" s="76"/>
    </row>
    <row r="1159" spans="1:4">
      <c r="A1159" s="76"/>
      <c r="B1159" s="76"/>
      <c r="C1159" s="76"/>
      <c r="D1159" s="76"/>
    </row>
    <row r="1160" spans="1:4">
      <c r="A1160" s="76"/>
      <c r="B1160" s="44"/>
      <c r="C1160" s="76"/>
      <c r="D1160" s="76"/>
    </row>
    <row r="1161" spans="1:4">
      <c r="A1161" s="76"/>
      <c r="B1161" s="44"/>
      <c r="C1161" s="76"/>
      <c r="D1161" s="76"/>
    </row>
    <row r="1162" spans="1:4">
      <c r="A1162" s="76"/>
      <c r="B1162" s="76"/>
      <c r="C1162" s="76"/>
      <c r="D1162" s="76"/>
    </row>
    <row r="1163" spans="1:4">
      <c r="A1163" s="76"/>
      <c r="B1163" s="76"/>
      <c r="C1163" s="76"/>
      <c r="D1163" s="76"/>
    </row>
    <row r="1164" spans="1:4">
      <c r="A1164" s="76"/>
      <c r="B1164" s="76"/>
      <c r="C1164" s="76"/>
      <c r="D1164" s="76"/>
    </row>
    <row r="1165" spans="1:4">
      <c r="A1165" s="76"/>
      <c r="B1165" s="76"/>
      <c r="C1165" s="76"/>
      <c r="D1165" s="76"/>
    </row>
    <row r="1166" spans="1:4">
      <c r="A1166" s="76"/>
      <c r="B1166" s="76"/>
      <c r="C1166" s="76"/>
      <c r="D1166" s="76"/>
    </row>
    <row r="1167" spans="1:4">
      <c r="A1167" s="76"/>
      <c r="B1167" s="76"/>
      <c r="C1167" s="76"/>
      <c r="D1167" s="76"/>
    </row>
    <row r="1168" spans="1:4">
      <c r="A1168" s="76"/>
      <c r="B1168" s="76"/>
      <c r="C1168" s="76"/>
      <c r="D1168" s="76"/>
    </row>
    <row r="1169" spans="1:4">
      <c r="A1169" s="76"/>
      <c r="B1169" s="76"/>
      <c r="C1169" s="76"/>
      <c r="D1169" s="76"/>
    </row>
    <row r="1170" spans="1:4">
      <c r="A1170" s="76"/>
      <c r="B1170" s="141"/>
      <c r="C1170" s="141"/>
      <c r="D1170" s="76"/>
    </row>
    <row r="1171" spans="1:4">
      <c r="A1171" s="76"/>
      <c r="B1171" s="141"/>
      <c r="C1171" s="141"/>
      <c r="D1171" s="76"/>
    </row>
    <row r="1172" spans="1:4">
      <c r="A1172" s="55"/>
      <c r="B1172" s="55"/>
      <c r="C1172" s="55"/>
      <c r="D1172" s="76"/>
    </row>
    <row r="1173" spans="1:4">
      <c r="A1173" s="55"/>
      <c r="B1173" s="55"/>
      <c r="C1173" s="55"/>
      <c r="D1173" s="76"/>
    </row>
    <row r="1174" spans="1:4">
      <c r="A1174" s="55"/>
      <c r="B1174" s="55"/>
      <c r="C1174" s="55"/>
      <c r="D1174" s="76"/>
    </row>
    <row r="1175" spans="1:4">
      <c r="A1175" s="55"/>
      <c r="B1175" s="55"/>
      <c r="C1175" s="55"/>
      <c r="D1175" s="76"/>
    </row>
    <row r="1176" spans="1:4">
      <c r="A1176" s="55"/>
      <c r="B1176" s="55"/>
      <c r="C1176" s="55"/>
      <c r="D1176" s="76"/>
    </row>
    <row r="1177" spans="1:4">
      <c r="A1177" s="55"/>
      <c r="B1177" s="55"/>
      <c r="C1177" s="55"/>
      <c r="D1177" s="76"/>
    </row>
    <row r="1178" spans="1:4">
      <c r="A1178" s="55"/>
      <c r="B1178" s="55"/>
      <c r="C1178" s="55"/>
      <c r="D1178" s="76"/>
    </row>
    <row r="1179" spans="1:4">
      <c r="A1179" s="55"/>
      <c r="B1179" s="55"/>
      <c r="C1179" s="55"/>
      <c r="D1179" s="76"/>
    </row>
    <row r="1180" spans="1:4">
      <c r="A1180" s="55"/>
      <c r="B1180" s="55"/>
      <c r="C1180" s="55"/>
      <c r="D1180" s="76"/>
    </row>
    <row r="1181" spans="1:4">
      <c r="A1181" s="55"/>
      <c r="B1181" s="55"/>
      <c r="C1181" s="55"/>
      <c r="D1181" s="76"/>
    </row>
    <row r="1182" spans="1:4">
      <c r="A1182" s="55"/>
      <c r="B1182" s="55"/>
      <c r="C1182" s="55"/>
      <c r="D1182" s="76"/>
    </row>
    <row r="1183" spans="1:4">
      <c r="A1183" s="55"/>
      <c r="B1183" s="55"/>
      <c r="C1183" s="55"/>
      <c r="D1183" s="76"/>
    </row>
    <row r="1184" spans="1:4">
      <c r="A1184" s="55"/>
      <c r="B1184" s="55"/>
      <c r="C1184" s="55"/>
      <c r="D1184" s="76"/>
    </row>
    <row r="1185" spans="1:4">
      <c r="A1185" s="55"/>
      <c r="B1185" s="55"/>
      <c r="C1185" s="55"/>
      <c r="D1185" s="76"/>
    </row>
    <row r="1186" spans="1:4">
      <c r="A1186" s="55"/>
      <c r="B1186" s="55"/>
      <c r="C1186" s="55"/>
      <c r="D1186" s="76"/>
    </row>
    <row r="1187" spans="1:4">
      <c r="A1187" s="55"/>
      <c r="B1187" s="55"/>
      <c r="C1187" s="55"/>
      <c r="D1187" s="76"/>
    </row>
    <row r="1188" spans="1:4">
      <c r="A1188" s="55"/>
      <c r="B1188" s="55"/>
      <c r="C1188" s="55"/>
      <c r="D1188" s="76"/>
    </row>
    <row r="1190" spans="1:4">
      <c r="A1190" s="140"/>
      <c r="B1190" s="140"/>
      <c r="C1190" s="140"/>
      <c r="D1190" s="140"/>
    </row>
    <row r="1191" spans="1:4">
      <c r="A1191" s="76"/>
      <c r="B1191" s="76"/>
      <c r="C1191" s="76"/>
      <c r="D1191" s="76"/>
    </row>
    <row r="1192" spans="1:4">
      <c r="A1192" s="76"/>
      <c r="B1192" s="76"/>
      <c r="C1192" s="76"/>
      <c r="D1192" s="76"/>
    </row>
    <row r="1193" spans="1:4">
      <c r="A1193" s="76"/>
      <c r="B1193" s="76"/>
      <c r="C1193" s="76"/>
      <c r="D1193" s="76"/>
    </row>
    <row r="1194" spans="1:4">
      <c r="A1194" s="76"/>
      <c r="B1194" s="76"/>
      <c r="C1194" s="76"/>
      <c r="D1194" s="76"/>
    </row>
    <row r="1195" spans="1:4">
      <c r="A1195" s="76"/>
      <c r="B1195" s="76"/>
      <c r="C1195" s="76"/>
      <c r="D1195" s="76"/>
    </row>
    <row r="1196" spans="1:4">
      <c r="A1196" s="76"/>
      <c r="B1196" s="76"/>
      <c r="C1196" s="76"/>
      <c r="D1196" s="76"/>
    </row>
    <row r="1197" spans="1:4">
      <c r="A1197" s="76"/>
      <c r="B1197" s="76"/>
      <c r="C1197" s="76"/>
      <c r="D1197" s="76"/>
    </row>
    <row r="1198" spans="1:4">
      <c r="A1198" s="76"/>
      <c r="B1198" s="76"/>
      <c r="C1198" s="76"/>
      <c r="D1198" s="76"/>
    </row>
    <row r="1199" spans="1:4">
      <c r="A1199" s="76"/>
      <c r="B1199" s="76"/>
      <c r="C1199" s="76"/>
      <c r="D1199" s="76"/>
    </row>
    <row r="1200" spans="1:4">
      <c r="A1200" s="76"/>
      <c r="B1200" s="76"/>
      <c r="C1200" s="76"/>
      <c r="D1200" s="76"/>
    </row>
    <row r="1201" spans="1:4">
      <c r="A1201" s="76"/>
      <c r="B1201" s="44"/>
      <c r="C1201" s="76"/>
      <c r="D1201" s="76"/>
    </row>
    <row r="1202" spans="1:4">
      <c r="A1202" s="76"/>
      <c r="B1202" s="44"/>
      <c r="C1202" s="76"/>
      <c r="D1202" s="76"/>
    </row>
    <row r="1203" spans="1:4">
      <c r="A1203" s="76"/>
      <c r="B1203" s="76"/>
      <c r="C1203" s="76"/>
      <c r="D1203" s="76"/>
    </row>
    <row r="1204" spans="1:4">
      <c r="A1204" s="76"/>
      <c r="B1204" s="76"/>
      <c r="C1204" s="76"/>
      <c r="D1204" s="76"/>
    </row>
    <row r="1205" spans="1:4">
      <c r="A1205" s="76"/>
      <c r="B1205" s="76"/>
      <c r="C1205" s="76"/>
      <c r="D1205" s="76"/>
    </row>
    <row r="1206" spans="1:4">
      <c r="A1206" s="76"/>
      <c r="B1206" s="76"/>
      <c r="C1206" s="76"/>
      <c r="D1206" s="76"/>
    </row>
    <row r="1207" spans="1:4">
      <c r="A1207" s="76"/>
      <c r="B1207" s="76"/>
      <c r="C1207" s="76"/>
      <c r="D1207" s="76"/>
    </row>
    <row r="1208" spans="1:4">
      <c r="A1208" s="76"/>
      <c r="B1208" s="76"/>
      <c r="C1208" s="76"/>
      <c r="D1208" s="76"/>
    </row>
    <row r="1209" spans="1:4">
      <c r="A1209" s="76"/>
      <c r="B1209" s="76"/>
      <c r="C1209" s="76"/>
      <c r="D1209" s="76"/>
    </row>
    <row r="1210" spans="1:4">
      <c r="A1210" s="76"/>
      <c r="B1210" s="76"/>
      <c r="C1210" s="76"/>
      <c r="D1210" s="76"/>
    </row>
    <row r="1211" spans="1:4">
      <c r="A1211" s="76"/>
      <c r="B1211" s="141"/>
      <c r="C1211" s="141"/>
      <c r="D1211" s="76"/>
    </row>
    <row r="1212" spans="1:4">
      <c r="A1212" s="76"/>
      <c r="B1212" s="141"/>
      <c r="C1212" s="141"/>
      <c r="D1212" s="76"/>
    </row>
    <row r="1213" spans="1:4">
      <c r="A1213" s="55"/>
      <c r="B1213" s="55"/>
      <c r="C1213" s="55"/>
      <c r="D1213" s="76"/>
    </row>
    <row r="1214" spans="1:4">
      <c r="A1214" s="55"/>
      <c r="B1214" s="55"/>
      <c r="C1214" s="55"/>
      <c r="D1214" s="76"/>
    </row>
    <row r="1215" spans="1:4">
      <c r="A1215" s="55"/>
      <c r="B1215" s="55"/>
      <c r="C1215" s="55"/>
      <c r="D1215" s="76"/>
    </row>
    <row r="1216" spans="1:4">
      <c r="A1216" s="55"/>
      <c r="B1216" s="55"/>
      <c r="C1216" s="55"/>
      <c r="D1216" s="76"/>
    </row>
    <row r="1217" spans="1:4">
      <c r="A1217" s="55"/>
      <c r="B1217" s="55"/>
      <c r="C1217" s="55"/>
      <c r="D1217" s="76"/>
    </row>
    <row r="1218" spans="1:4">
      <c r="A1218" s="55"/>
      <c r="B1218" s="55"/>
      <c r="C1218" s="55"/>
      <c r="D1218" s="76"/>
    </row>
    <row r="1219" spans="1:4">
      <c r="A1219" s="55"/>
      <c r="B1219" s="55"/>
      <c r="C1219" s="55"/>
      <c r="D1219" s="76"/>
    </row>
    <row r="1220" spans="1:4">
      <c r="A1220" s="55"/>
      <c r="B1220" s="55"/>
      <c r="C1220" s="55"/>
      <c r="D1220" s="76"/>
    </row>
    <row r="1221" spans="1:4">
      <c r="A1221" s="55"/>
      <c r="B1221" s="55"/>
      <c r="C1221" s="55"/>
      <c r="D1221" s="76"/>
    </row>
    <row r="1222" spans="1:4">
      <c r="A1222" s="55"/>
      <c r="B1222" s="55"/>
      <c r="C1222" s="55"/>
      <c r="D1222" s="76"/>
    </row>
    <row r="1223" spans="1:4">
      <c r="A1223" s="55"/>
      <c r="B1223" s="55"/>
      <c r="C1223" s="55"/>
      <c r="D1223" s="76"/>
    </row>
    <row r="1224" spans="1:4">
      <c r="A1224" s="55"/>
      <c r="B1224" s="55"/>
      <c r="C1224" s="55"/>
      <c r="D1224" s="76"/>
    </row>
    <row r="1225" spans="1:4">
      <c r="A1225" s="55"/>
      <c r="B1225" s="55"/>
      <c r="C1225" s="55"/>
      <c r="D1225" s="76"/>
    </row>
    <row r="1226" spans="1:4">
      <c r="A1226" s="55"/>
      <c r="B1226" s="55"/>
      <c r="C1226" s="55"/>
      <c r="D1226" s="76"/>
    </row>
    <row r="1227" spans="1:4">
      <c r="A1227" s="55"/>
      <c r="B1227" s="55"/>
      <c r="C1227" s="55"/>
      <c r="D1227" s="76"/>
    </row>
    <row r="1228" spans="1:4">
      <c r="A1228" s="55"/>
      <c r="B1228" s="55"/>
      <c r="C1228" s="55"/>
      <c r="D1228" s="76"/>
    </row>
    <row r="1229" spans="1:4">
      <c r="A1229" s="55"/>
      <c r="B1229" s="55"/>
      <c r="C1229" s="55"/>
      <c r="D1229" s="76"/>
    </row>
    <row r="1231" spans="1:4">
      <c r="A1231" s="140"/>
      <c r="B1231" s="140"/>
      <c r="C1231" s="140"/>
      <c r="D1231" s="140"/>
    </row>
    <row r="1232" spans="1:4">
      <c r="A1232" s="76"/>
      <c r="B1232" s="76"/>
      <c r="C1232" s="76"/>
      <c r="D1232" s="76"/>
    </row>
    <row r="1233" spans="1:4">
      <c r="A1233" s="76"/>
      <c r="B1233" s="76"/>
      <c r="C1233" s="76"/>
      <c r="D1233" s="76"/>
    </row>
    <row r="1234" spans="1:4">
      <c r="A1234" s="76"/>
      <c r="B1234" s="76"/>
      <c r="C1234" s="76"/>
      <c r="D1234" s="76"/>
    </row>
    <row r="1235" spans="1:4">
      <c r="A1235" s="76"/>
      <c r="B1235" s="76"/>
      <c r="C1235" s="76"/>
      <c r="D1235" s="76"/>
    </row>
    <row r="1236" spans="1:4">
      <c r="A1236" s="76"/>
      <c r="B1236" s="76"/>
      <c r="C1236" s="76"/>
      <c r="D1236" s="76"/>
    </row>
    <row r="1237" spans="1:4">
      <c r="A1237" s="76"/>
      <c r="B1237" s="76"/>
      <c r="C1237" s="76"/>
      <c r="D1237" s="76"/>
    </row>
    <row r="1238" spans="1:4">
      <c r="A1238" s="76"/>
      <c r="B1238" s="76"/>
      <c r="C1238" s="76"/>
      <c r="D1238" s="76"/>
    </row>
    <row r="1239" spans="1:4">
      <c r="A1239" s="76"/>
      <c r="B1239" s="76"/>
      <c r="C1239" s="76"/>
      <c r="D1239" s="76"/>
    </row>
    <row r="1240" spans="1:4">
      <c r="A1240" s="76"/>
      <c r="B1240" s="76"/>
      <c r="C1240" s="76"/>
      <c r="D1240" s="76"/>
    </row>
    <row r="1241" spans="1:4">
      <c r="A1241" s="76"/>
      <c r="B1241" s="76"/>
      <c r="C1241" s="76"/>
      <c r="D1241" s="76"/>
    </row>
    <row r="1242" spans="1:4">
      <c r="A1242" s="76"/>
      <c r="B1242" s="44"/>
      <c r="C1242" s="76"/>
      <c r="D1242" s="76"/>
    </row>
    <row r="1243" spans="1:4">
      <c r="A1243" s="76"/>
      <c r="B1243" s="44"/>
      <c r="C1243" s="76"/>
      <c r="D1243" s="76"/>
    </row>
    <row r="1244" spans="1:4">
      <c r="A1244" s="76"/>
      <c r="B1244" s="76"/>
      <c r="C1244" s="76"/>
      <c r="D1244" s="76"/>
    </row>
    <row r="1245" spans="1:4">
      <c r="A1245" s="76"/>
      <c r="B1245" s="76"/>
      <c r="C1245" s="76"/>
      <c r="D1245" s="76"/>
    </row>
    <row r="1246" spans="1:4">
      <c r="A1246" s="76"/>
      <c r="B1246" s="76"/>
      <c r="C1246" s="76"/>
      <c r="D1246" s="76"/>
    </row>
    <row r="1247" spans="1:4">
      <c r="A1247" s="76"/>
      <c r="B1247" s="76"/>
      <c r="C1247" s="76"/>
      <c r="D1247" s="76"/>
    </row>
    <row r="1248" spans="1:4">
      <c r="A1248" s="76"/>
      <c r="B1248" s="76"/>
      <c r="C1248" s="76"/>
      <c r="D1248" s="76"/>
    </row>
    <row r="1249" spans="1:4">
      <c r="A1249" s="76"/>
      <c r="B1249" s="76"/>
      <c r="C1249" s="76"/>
      <c r="D1249" s="76"/>
    </row>
    <row r="1250" spans="1:4">
      <c r="A1250" s="76"/>
      <c r="B1250" s="76"/>
      <c r="C1250" s="76"/>
      <c r="D1250" s="76"/>
    </row>
    <row r="1251" spans="1:4">
      <c r="A1251" s="76"/>
      <c r="B1251" s="76"/>
      <c r="C1251" s="76"/>
      <c r="D1251" s="76"/>
    </row>
    <row r="1252" spans="1:4">
      <c r="A1252" s="76"/>
      <c r="B1252" s="141"/>
      <c r="C1252" s="141"/>
      <c r="D1252" s="76"/>
    </row>
    <row r="1253" spans="1:4">
      <c r="A1253" s="76"/>
      <c r="B1253" s="141"/>
      <c r="C1253" s="141"/>
      <c r="D1253" s="76"/>
    </row>
    <row r="1254" spans="1:4">
      <c r="A1254" s="55"/>
      <c r="B1254" s="55"/>
      <c r="C1254" s="55"/>
      <c r="D1254" s="76"/>
    </row>
    <row r="1255" spans="1:4">
      <c r="A1255" s="55"/>
      <c r="B1255" s="55"/>
      <c r="C1255" s="55"/>
      <c r="D1255" s="76"/>
    </row>
    <row r="1256" spans="1:4">
      <c r="A1256" s="55"/>
      <c r="B1256" s="55"/>
      <c r="C1256" s="55"/>
      <c r="D1256" s="76"/>
    </row>
    <row r="1257" spans="1:4">
      <c r="A1257" s="55"/>
      <c r="B1257" s="55"/>
      <c r="C1257" s="55"/>
      <c r="D1257" s="76"/>
    </row>
    <row r="1258" spans="1:4">
      <c r="A1258" s="55"/>
      <c r="B1258" s="55"/>
      <c r="C1258" s="55"/>
      <c r="D1258" s="76"/>
    </row>
    <row r="1259" spans="1:4">
      <c r="A1259" s="55"/>
      <c r="B1259" s="55"/>
      <c r="C1259" s="55"/>
      <c r="D1259" s="76"/>
    </row>
    <row r="1260" spans="1:4">
      <c r="A1260" s="55"/>
      <c r="B1260" s="55"/>
      <c r="C1260" s="55"/>
      <c r="D1260" s="76"/>
    </row>
    <row r="1261" spans="1:4">
      <c r="A1261" s="55"/>
      <c r="B1261" s="55"/>
      <c r="C1261" s="55"/>
      <c r="D1261" s="76"/>
    </row>
    <row r="1262" spans="1:4">
      <c r="A1262" s="55"/>
      <c r="B1262" s="55"/>
      <c r="C1262" s="55"/>
      <c r="D1262" s="76"/>
    </row>
    <row r="1263" spans="1:4">
      <c r="A1263" s="55"/>
      <c r="B1263" s="55"/>
      <c r="C1263" s="55"/>
      <c r="D1263" s="76"/>
    </row>
    <row r="1264" spans="1:4">
      <c r="A1264" s="55"/>
      <c r="B1264" s="55"/>
      <c r="C1264" s="55"/>
      <c r="D1264" s="76"/>
    </row>
    <row r="1265" spans="1:4">
      <c r="A1265" s="55"/>
      <c r="B1265" s="55"/>
      <c r="C1265" s="55"/>
      <c r="D1265" s="76"/>
    </row>
    <row r="1266" spans="1:4">
      <c r="A1266" s="55"/>
      <c r="B1266" s="55"/>
      <c r="C1266" s="55"/>
      <c r="D1266" s="76"/>
    </row>
    <row r="1267" spans="1:4">
      <c r="A1267" s="55"/>
      <c r="B1267" s="55"/>
      <c r="C1267" s="55"/>
      <c r="D1267" s="76"/>
    </row>
    <row r="1268" spans="1:4">
      <c r="A1268" s="55"/>
      <c r="B1268" s="55"/>
      <c r="C1268" s="55"/>
      <c r="D1268" s="76"/>
    </row>
    <row r="1269" spans="1:4">
      <c r="A1269" s="55"/>
      <c r="B1269" s="55"/>
      <c r="C1269" s="55"/>
      <c r="D1269" s="76"/>
    </row>
    <row r="1270" spans="1:4">
      <c r="A1270" s="55"/>
      <c r="B1270" s="55"/>
      <c r="C1270" s="55"/>
      <c r="D1270" s="76"/>
    </row>
    <row r="1279" spans="1:4">
      <c r="A1279" s="76"/>
      <c r="B1279" s="76"/>
      <c r="C1279" s="76"/>
      <c r="D1279" s="76"/>
    </row>
    <row r="1280" spans="1:4">
      <c r="A1280" s="76"/>
      <c r="B1280" s="76"/>
      <c r="C1280" s="76"/>
      <c r="D1280" s="76"/>
    </row>
    <row r="1281" spans="1:4">
      <c r="A1281" s="76"/>
      <c r="B1281" s="76"/>
      <c r="C1281" s="76"/>
      <c r="D1281" s="76"/>
    </row>
    <row r="1282" spans="1:4">
      <c r="A1282" s="76"/>
      <c r="B1282" s="76"/>
      <c r="C1282" s="76"/>
      <c r="D1282" s="76"/>
    </row>
    <row r="1283" spans="1:4">
      <c r="A1283" s="44"/>
      <c r="B1283" s="44"/>
      <c r="C1283" s="44"/>
      <c r="D1283" s="44"/>
    </row>
    <row r="1284" spans="1:4">
      <c r="A1284" s="44"/>
      <c r="B1284" s="44"/>
      <c r="C1284" s="44"/>
      <c r="D1284" s="44"/>
    </row>
    <row r="1285" spans="1:4">
      <c r="A1285" s="44"/>
      <c r="B1285" s="44"/>
      <c r="C1285" s="44"/>
      <c r="D1285" s="44"/>
    </row>
    <row r="1286" spans="1:4">
      <c r="A1286" s="44"/>
      <c r="B1286" s="44"/>
      <c r="C1286" s="44"/>
      <c r="D1286" s="44"/>
    </row>
    <row r="1287" spans="1:4">
      <c r="A1287" s="77"/>
      <c r="B1287" s="77"/>
      <c r="C1287" s="77"/>
      <c r="D1287" s="77"/>
    </row>
    <row r="1288" spans="1:4">
      <c r="A1288" s="77"/>
      <c r="B1288" s="77"/>
      <c r="C1288" s="77"/>
      <c r="D1288" s="77"/>
    </row>
    <row r="1289" spans="1:4">
      <c r="A1289" s="77"/>
      <c r="B1289" s="77"/>
      <c r="C1289" s="77"/>
      <c r="D1289" s="77"/>
    </row>
    <row r="1290" spans="1:4">
      <c r="A1290" s="77"/>
      <c r="B1290" s="77"/>
      <c r="C1290" s="77"/>
      <c r="D1290" s="77"/>
    </row>
    <row r="1291" spans="1:4">
      <c r="A1291" s="36"/>
      <c r="B1291" s="36"/>
      <c r="C1291" s="36"/>
      <c r="D1291" s="36"/>
    </row>
    <row r="1292" spans="1:4">
      <c r="A1292" s="36"/>
      <c r="B1292" s="36"/>
      <c r="C1292" s="36"/>
      <c r="D1292" s="36"/>
    </row>
    <row r="1293" spans="1:4">
      <c r="A1293" s="36"/>
      <c r="B1293" s="36"/>
      <c r="C1293" s="36"/>
      <c r="D1293" s="36"/>
    </row>
    <row r="1294" spans="1:4">
      <c r="A1294" s="36"/>
      <c r="B1294" s="36"/>
      <c r="C1294" s="36"/>
      <c r="D1294" s="36"/>
    </row>
    <row r="1295" spans="1:4">
      <c r="A1295" s="55"/>
      <c r="B1295" s="55"/>
      <c r="C1295" s="55"/>
      <c r="D1295" s="55"/>
    </row>
    <row r="1296" spans="1:4">
      <c r="A1296" s="55"/>
      <c r="B1296" s="55"/>
      <c r="C1296" s="55"/>
      <c r="D1296" s="55"/>
    </row>
    <row r="1297" spans="1:4">
      <c r="A1297" s="55"/>
      <c r="B1297" s="55"/>
      <c r="C1297" s="55"/>
      <c r="D1297" s="55"/>
    </row>
    <row r="1298" spans="1:4">
      <c r="A1298" s="55"/>
      <c r="B1298" s="55"/>
      <c r="C1298" s="55"/>
      <c r="D1298" s="55"/>
    </row>
    <row r="1299" spans="1:4">
      <c r="A1299" s="78"/>
      <c r="B1299" s="78"/>
      <c r="C1299" s="78"/>
      <c r="D1299" s="78"/>
    </row>
    <row r="1300" spans="1:4">
      <c r="A1300" s="78"/>
      <c r="B1300" s="78"/>
      <c r="C1300" s="78"/>
      <c r="D1300" s="78"/>
    </row>
    <row r="1301" spans="1:4">
      <c r="A1301" s="78"/>
      <c r="B1301" s="78"/>
      <c r="C1301" s="78"/>
      <c r="D1301" s="78"/>
    </row>
    <row r="1302" spans="1:4">
      <c r="A1302" s="78"/>
      <c r="B1302" s="78"/>
      <c r="C1302" s="78"/>
      <c r="D1302" s="78"/>
    </row>
    <row r="1303" spans="1:4">
      <c r="A1303" s="79"/>
      <c r="B1303" s="79"/>
      <c r="C1303" s="79"/>
      <c r="D1303" s="79"/>
    </row>
    <row r="1304" spans="1:4">
      <c r="A1304" s="79"/>
      <c r="B1304" s="79"/>
      <c r="C1304" s="79"/>
      <c r="D1304" s="79"/>
    </row>
    <row r="1305" spans="1:4">
      <c r="A1305" s="79"/>
      <c r="B1305" s="79"/>
      <c r="C1305" s="79"/>
      <c r="D1305" s="79"/>
    </row>
    <row r="1306" spans="1:4">
      <c r="A1306" s="79"/>
      <c r="B1306" s="79"/>
      <c r="C1306" s="79"/>
      <c r="D1306" s="79"/>
    </row>
    <row r="1307" spans="1:4">
      <c r="A1307" s="80"/>
      <c r="B1307" s="80"/>
      <c r="C1307" s="80"/>
      <c r="D1307" s="80"/>
    </row>
    <row r="1308" spans="1:4">
      <c r="A1308" s="80"/>
      <c r="B1308" s="80"/>
      <c r="C1308" s="80"/>
      <c r="D1308" s="80"/>
    </row>
    <row r="1309" spans="1:4">
      <c r="A1309" s="80"/>
      <c r="B1309" s="80"/>
      <c r="C1309" s="80"/>
      <c r="D1309" s="80"/>
    </row>
    <row r="1310" spans="1:4">
      <c r="A1310" s="80"/>
      <c r="B1310" s="80"/>
      <c r="C1310" s="80"/>
      <c r="D1310" s="80"/>
    </row>
    <row r="1320" spans="1:4">
      <c r="A1320" s="76"/>
      <c r="B1320" s="76"/>
      <c r="C1320" s="76"/>
      <c r="D1320" s="76"/>
    </row>
    <row r="1321" spans="1:4">
      <c r="A1321" s="76"/>
      <c r="B1321" s="76"/>
      <c r="C1321" s="76"/>
      <c r="D1321" s="76"/>
    </row>
    <row r="1322" spans="1:4">
      <c r="A1322" s="76"/>
      <c r="B1322" s="76"/>
      <c r="C1322" s="76"/>
      <c r="D1322" s="76"/>
    </row>
    <row r="1323" spans="1:4">
      <c r="A1323" s="76"/>
      <c r="B1323" s="76"/>
      <c r="C1323" s="76"/>
      <c r="D1323" s="76"/>
    </row>
    <row r="1324" spans="1:4">
      <c r="A1324" s="44"/>
      <c r="B1324" s="44"/>
      <c r="C1324" s="44"/>
      <c r="D1324" s="44"/>
    </row>
    <row r="1325" spans="1:4">
      <c r="A1325" s="44"/>
      <c r="B1325" s="44"/>
      <c r="C1325" s="44"/>
      <c r="D1325" s="44"/>
    </row>
    <row r="1326" spans="1:4">
      <c r="A1326" s="44"/>
      <c r="B1326" s="44"/>
      <c r="C1326" s="44"/>
      <c r="D1326" s="44"/>
    </row>
    <row r="1327" spans="1:4">
      <c r="A1327" s="44"/>
      <c r="B1327" s="44"/>
      <c r="C1327" s="44"/>
      <c r="D1327" s="44"/>
    </row>
    <row r="1328" spans="1:4">
      <c r="A1328" s="77"/>
      <c r="B1328" s="77"/>
      <c r="C1328" s="77"/>
      <c r="D1328" s="77"/>
    </row>
    <row r="1329" spans="1:4">
      <c r="A1329" s="77"/>
      <c r="B1329" s="77"/>
      <c r="C1329" s="77"/>
      <c r="D1329" s="77"/>
    </row>
    <row r="1330" spans="1:4">
      <c r="A1330" s="77"/>
      <c r="B1330" s="77"/>
      <c r="C1330" s="77"/>
      <c r="D1330" s="77"/>
    </row>
    <row r="1331" spans="1:4">
      <c r="A1331" s="77"/>
      <c r="B1331" s="77"/>
      <c r="C1331" s="77"/>
      <c r="D1331" s="77"/>
    </row>
    <row r="1332" spans="1:4">
      <c r="A1332" s="36"/>
      <c r="B1332" s="36"/>
      <c r="C1332" s="36"/>
      <c r="D1332" s="36"/>
    </row>
    <row r="1333" spans="1:4">
      <c r="A1333" s="36"/>
      <c r="B1333" s="36"/>
      <c r="C1333" s="36"/>
      <c r="D1333" s="36"/>
    </row>
    <row r="1334" spans="1:4">
      <c r="A1334" s="36"/>
      <c r="B1334" s="36"/>
      <c r="C1334" s="36"/>
      <c r="D1334" s="36"/>
    </row>
    <row r="1335" spans="1:4">
      <c r="A1335" s="36"/>
      <c r="B1335" s="36"/>
      <c r="C1335" s="36"/>
      <c r="D1335" s="36"/>
    </row>
    <row r="1336" spans="1:4">
      <c r="A1336" s="55"/>
      <c r="B1336" s="55"/>
      <c r="C1336" s="55"/>
      <c r="D1336" s="55"/>
    </row>
    <row r="1337" spans="1:4">
      <c r="A1337" s="55"/>
      <c r="B1337" s="55"/>
      <c r="C1337" s="55"/>
      <c r="D1337" s="55"/>
    </row>
    <row r="1338" spans="1:4">
      <c r="A1338" s="55"/>
      <c r="B1338" s="55"/>
      <c r="C1338" s="55"/>
      <c r="D1338" s="55"/>
    </row>
    <row r="1339" spans="1:4">
      <c r="A1339" s="55"/>
      <c r="B1339" s="55"/>
      <c r="C1339" s="55"/>
      <c r="D1339" s="55"/>
    </row>
    <row r="1340" spans="1:4">
      <c r="A1340" s="78"/>
      <c r="B1340" s="78"/>
      <c r="C1340" s="78"/>
      <c r="D1340" s="78"/>
    </row>
    <row r="1341" spans="1:4">
      <c r="A1341" s="78"/>
      <c r="B1341" s="78"/>
      <c r="C1341" s="78"/>
      <c r="D1341" s="78"/>
    </row>
    <row r="1342" spans="1:4">
      <c r="A1342" s="78"/>
      <c r="B1342" s="78"/>
      <c r="C1342" s="78"/>
      <c r="D1342" s="78"/>
    </row>
    <row r="1343" spans="1:4">
      <c r="A1343" s="78"/>
      <c r="B1343" s="78"/>
      <c r="C1343" s="78"/>
      <c r="D1343" s="78"/>
    </row>
    <row r="1344" spans="1:4">
      <c r="A1344" s="79"/>
      <c r="B1344" s="79"/>
      <c r="C1344" s="79"/>
      <c r="D1344" s="79"/>
    </row>
    <row r="1345" spans="1:4">
      <c r="A1345" s="79"/>
      <c r="B1345" s="79"/>
      <c r="C1345" s="79"/>
      <c r="D1345" s="79"/>
    </row>
    <row r="1346" spans="1:4">
      <c r="A1346" s="79"/>
      <c r="B1346" s="79"/>
      <c r="C1346" s="79"/>
      <c r="D1346" s="79"/>
    </row>
    <row r="1347" spans="1:4">
      <c r="A1347" s="79"/>
      <c r="B1347" s="79"/>
      <c r="C1347" s="79"/>
      <c r="D1347" s="79"/>
    </row>
    <row r="1348" spans="1:4">
      <c r="A1348" s="80"/>
      <c r="B1348" s="80"/>
      <c r="C1348" s="80"/>
      <c r="D1348" s="80"/>
    </row>
    <row r="1349" spans="1:4">
      <c r="A1349" s="80"/>
      <c r="B1349" s="80"/>
      <c r="C1349" s="80"/>
      <c r="D1349" s="80"/>
    </row>
    <row r="1350" spans="1:4">
      <c r="A1350" s="80"/>
      <c r="B1350" s="80"/>
      <c r="C1350" s="80"/>
      <c r="D1350" s="80"/>
    </row>
    <row r="1351" spans="1:4">
      <c r="A1351" s="80"/>
      <c r="B1351" s="80"/>
      <c r="C1351" s="80"/>
      <c r="D1351" s="80"/>
    </row>
    <row r="1361" spans="1:4">
      <c r="A1361" s="76"/>
      <c r="B1361" s="76"/>
      <c r="C1361" s="76"/>
      <c r="D1361" s="76"/>
    </row>
    <row r="1362" spans="1:4">
      <c r="A1362" s="76"/>
      <c r="B1362" s="76"/>
      <c r="C1362" s="76"/>
      <c r="D1362" s="76"/>
    </row>
    <row r="1363" spans="1:4">
      <c r="A1363" s="76"/>
      <c r="B1363" s="76"/>
      <c r="C1363" s="76"/>
      <c r="D1363" s="76"/>
    </row>
    <row r="1364" spans="1:4">
      <c r="A1364" s="76"/>
      <c r="B1364" s="76"/>
      <c r="C1364" s="76"/>
      <c r="D1364" s="76"/>
    </row>
    <row r="1365" spans="1:4">
      <c r="A1365" s="44"/>
      <c r="B1365" s="44"/>
      <c r="C1365" s="44"/>
      <c r="D1365" s="44"/>
    </row>
    <row r="1366" spans="1:4">
      <c r="A1366" s="44"/>
      <c r="B1366" s="44"/>
      <c r="C1366" s="44"/>
      <c r="D1366" s="44"/>
    </row>
    <row r="1367" spans="1:4">
      <c r="A1367" s="44"/>
      <c r="B1367" s="44"/>
      <c r="C1367" s="44"/>
      <c r="D1367" s="44"/>
    </row>
    <row r="1368" spans="1:4">
      <c r="A1368" s="44"/>
      <c r="B1368" s="44"/>
      <c r="C1368" s="44"/>
      <c r="D1368" s="44"/>
    </row>
    <row r="1369" spans="1:4">
      <c r="A1369" s="77"/>
      <c r="B1369" s="77"/>
      <c r="C1369" s="77"/>
      <c r="D1369" s="77"/>
    </row>
    <row r="1370" spans="1:4">
      <c r="A1370" s="77"/>
      <c r="B1370" s="77"/>
      <c r="C1370" s="77"/>
      <c r="D1370" s="77"/>
    </row>
    <row r="1371" spans="1:4">
      <c r="A1371" s="77"/>
      <c r="B1371" s="77"/>
      <c r="C1371" s="77"/>
      <c r="D1371" s="77"/>
    </row>
    <row r="1372" spans="1:4">
      <c r="A1372" s="77"/>
      <c r="B1372" s="77"/>
      <c r="C1372" s="77"/>
      <c r="D1372" s="77"/>
    </row>
    <row r="1373" spans="1:4">
      <c r="A1373" s="36"/>
      <c r="B1373" s="36"/>
      <c r="C1373" s="36"/>
      <c r="D1373" s="36"/>
    </row>
    <row r="1374" spans="1:4">
      <c r="A1374" s="36"/>
      <c r="B1374" s="36"/>
      <c r="C1374" s="36"/>
      <c r="D1374" s="36"/>
    </row>
    <row r="1375" spans="1:4">
      <c r="A1375" s="36"/>
      <c r="B1375" s="36"/>
      <c r="C1375" s="36"/>
      <c r="D1375" s="36"/>
    </row>
    <row r="1376" spans="1:4">
      <c r="A1376" s="36"/>
      <c r="B1376" s="36"/>
      <c r="C1376" s="36"/>
      <c r="D1376" s="36"/>
    </row>
    <row r="1377" spans="1:4">
      <c r="A1377" s="55"/>
      <c r="B1377" s="55"/>
      <c r="C1377" s="55"/>
      <c r="D1377" s="55"/>
    </row>
    <row r="1378" spans="1:4">
      <c r="A1378" s="55"/>
      <c r="B1378" s="55"/>
      <c r="C1378" s="55"/>
      <c r="D1378" s="55"/>
    </row>
    <row r="1379" spans="1:4">
      <c r="A1379" s="55"/>
      <c r="B1379" s="55"/>
      <c r="C1379" s="55"/>
      <c r="D1379" s="55"/>
    </row>
    <row r="1380" spans="1:4">
      <c r="A1380" s="55"/>
      <c r="B1380" s="55"/>
      <c r="C1380" s="55"/>
      <c r="D1380" s="55"/>
    </row>
    <row r="1381" spans="1:4">
      <c r="A1381" s="78"/>
      <c r="B1381" s="78"/>
      <c r="C1381" s="78"/>
      <c r="D1381" s="78"/>
    </row>
    <row r="1382" spans="1:4">
      <c r="A1382" s="78"/>
      <c r="B1382" s="78"/>
      <c r="C1382" s="78"/>
      <c r="D1382" s="78"/>
    </row>
    <row r="1383" spans="1:4">
      <c r="A1383" s="78"/>
      <c r="B1383" s="78"/>
      <c r="C1383" s="78"/>
      <c r="D1383" s="78"/>
    </row>
    <row r="1384" spans="1:4">
      <c r="A1384" s="78"/>
      <c r="B1384" s="78"/>
      <c r="C1384" s="78"/>
      <c r="D1384" s="78"/>
    </row>
    <row r="1385" spans="1:4">
      <c r="A1385" s="79"/>
      <c r="B1385" s="79"/>
      <c r="C1385" s="79"/>
      <c r="D1385" s="79"/>
    </row>
    <row r="1386" spans="1:4">
      <c r="A1386" s="79"/>
      <c r="B1386" s="79"/>
      <c r="C1386" s="79"/>
      <c r="D1386" s="79"/>
    </row>
    <row r="1387" spans="1:4">
      <c r="A1387" s="79"/>
      <c r="B1387" s="79"/>
      <c r="C1387" s="79"/>
      <c r="D1387" s="79"/>
    </row>
    <row r="1388" spans="1:4">
      <c r="A1388" s="79"/>
      <c r="B1388" s="79"/>
      <c r="C1388" s="79"/>
      <c r="D1388" s="79"/>
    </row>
    <row r="1389" spans="1:4">
      <c r="A1389" s="80"/>
      <c r="B1389" s="80"/>
      <c r="C1389" s="80"/>
      <c r="D1389" s="80"/>
    </row>
    <row r="1390" spans="1:4">
      <c r="A1390" s="80"/>
      <c r="B1390" s="80"/>
      <c r="C1390" s="80"/>
      <c r="D1390" s="80"/>
    </row>
    <row r="1391" spans="1:4">
      <c r="A1391" s="80"/>
      <c r="B1391" s="80"/>
      <c r="C1391" s="80"/>
      <c r="D1391" s="80"/>
    </row>
    <row r="1392" spans="1:4">
      <c r="A1392" s="80"/>
      <c r="B1392" s="80"/>
      <c r="C1392" s="80"/>
      <c r="D1392" s="80"/>
    </row>
    <row r="1402" spans="1:4">
      <c r="A1402" s="76"/>
      <c r="B1402" s="76"/>
      <c r="C1402" s="76"/>
      <c r="D1402" s="76"/>
    </row>
    <row r="1403" spans="1:4">
      <c r="A1403" s="76"/>
      <c r="B1403" s="76"/>
      <c r="C1403" s="76"/>
      <c r="D1403" s="76"/>
    </row>
    <row r="1404" spans="1:4">
      <c r="A1404" s="76"/>
      <c r="B1404" s="76"/>
      <c r="C1404" s="76"/>
      <c r="D1404" s="76"/>
    </row>
    <row r="1405" spans="1:4">
      <c r="A1405" s="76"/>
      <c r="B1405" s="76"/>
      <c r="C1405" s="76"/>
      <c r="D1405" s="76"/>
    </row>
    <row r="1406" spans="1:4">
      <c r="A1406" s="44"/>
      <c r="B1406" s="44"/>
      <c r="C1406" s="44"/>
      <c r="D1406" s="44"/>
    </row>
    <row r="1407" spans="1:4">
      <c r="A1407" s="44"/>
      <c r="B1407" s="44"/>
      <c r="C1407" s="44"/>
      <c r="D1407" s="44"/>
    </row>
    <row r="1408" spans="1:4">
      <c r="A1408" s="44"/>
      <c r="B1408" s="44"/>
      <c r="C1408" s="44"/>
      <c r="D1408" s="44"/>
    </row>
    <row r="1409" spans="1:4">
      <c r="A1409" s="44"/>
      <c r="B1409" s="44"/>
      <c r="C1409" s="44"/>
      <c r="D1409" s="44"/>
    </row>
    <row r="1410" spans="1:4">
      <c r="A1410" s="77"/>
      <c r="B1410" s="77"/>
      <c r="C1410" s="77"/>
      <c r="D1410" s="77"/>
    </row>
    <row r="1411" spans="1:4">
      <c r="A1411" s="77"/>
      <c r="B1411" s="77"/>
      <c r="C1411" s="77"/>
      <c r="D1411" s="77"/>
    </row>
    <row r="1412" spans="1:4">
      <c r="A1412" s="77"/>
      <c r="B1412" s="77"/>
      <c r="C1412" s="77"/>
      <c r="D1412" s="77"/>
    </row>
    <row r="1413" spans="1:4">
      <c r="A1413" s="77"/>
      <c r="B1413" s="77"/>
      <c r="C1413" s="77"/>
      <c r="D1413" s="77"/>
    </row>
    <row r="1414" spans="1:4">
      <c r="A1414" s="36"/>
      <c r="B1414" s="36"/>
      <c r="C1414" s="36"/>
      <c r="D1414" s="36"/>
    </row>
    <row r="1415" spans="1:4">
      <c r="A1415" s="36"/>
      <c r="B1415" s="36"/>
      <c r="C1415" s="36"/>
      <c r="D1415" s="36"/>
    </row>
    <row r="1416" spans="1:4">
      <c r="A1416" s="36"/>
      <c r="B1416" s="36"/>
      <c r="C1416" s="36"/>
      <c r="D1416" s="36"/>
    </row>
    <row r="1417" spans="1:4">
      <c r="A1417" s="36"/>
      <c r="B1417" s="36"/>
      <c r="C1417" s="36"/>
      <c r="D1417" s="36"/>
    </row>
    <row r="1418" spans="1:4">
      <c r="A1418" s="55"/>
      <c r="B1418" s="55"/>
      <c r="C1418" s="55"/>
      <c r="D1418" s="55"/>
    </row>
    <row r="1419" spans="1:4">
      <c r="A1419" s="55"/>
      <c r="B1419" s="55"/>
      <c r="C1419" s="55"/>
      <c r="D1419" s="55"/>
    </row>
    <row r="1420" spans="1:4">
      <c r="A1420" s="55"/>
      <c r="B1420" s="55"/>
      <c r="C1420" s="55"/>
      <c r="D1420" s="55"/>
    </row>
    <row r="1421" spans="1:4">
      <c r="A1421" s="55"/>
      <c r="B1421" s="55"/>
      <c r="C1421" s="55"/>
      <c r="D1421" s="55"/>
    </row>
    <row r="1422" spans="1:4">
      <c r="A1422" s="78"/>
      <c r="B1422" s="78"/>
      <c r="C1422" s="78"/>
      <c r="D1422" s="78"/>
    </row>
    <row r="1423" spans="1:4">
      <c r="A1423" s="78"/>
      <c r="B1423" s="78"/>
      <c r="C1423" s="78"/>
      <c r="D1423" s="78"/>
    </row>
    <row r="1424" spans="1:4">
      <c r="A1424" s="78"/>
      <c r="B1424" s="78"/>
      <c r="C1424" s="78"/>
      <c r="D1424" s="78"/>
    </row>
    <row r="1425" spans="1:4">
      <c r="A1425" s="78"/>
      <c r="B1425" s="78"/>
      <c r="C1425" s="78"/>
      <c r="D1425" s="78"/>
    </row>
    <row r="1426" spans="1:4">
      <c r="A1426" s="79"/>
      <c r="B1426" s="79"/>
      <c r="C1426" s="79"/>
      <c r="D1426" s="79"/>
    </row>
    <row r="1427" spans="1:4">
      <c r="A1427" s="79"/>
      <c r="B1427" s="79"/>
      <c r="C1427" s="79"/>
      <c r="D1427" s="79"/>
    </row>
    <row r="1428" spans="1:4">
      <c r="A1428" s="79"/>
      <c r="B1428" s="79"/>
      <c r="C1428" s="79"/>
      <c r="D1428" s="79"/>
    </row>
    <row r="1429" spans="1:4">
      <c r="A1429" s="79"/>
      <c r="B1429" s="79"/>
      <c r="C1429" s="79"/>
      <c r="D1429" s="79"/>
    </row>
    <row r="1430" spans="1:4">
      <c r="A1430" s="80"/>
      <c r="B1430" s="80"/>
      <c r="C1430" s="80"/>
      <c r="D1430" s="80"/>
    </row>
    <row r="1431" spans="1:4">
      <c r="A1431" s="80"/>
      <c r="B1431" s="80"/>
      <c r="C1431" s="80"/>
      <c r="D1431" s="80"/>
    </row>
    <row r="1432" spans="1:4">
      <c r="A1432" s="80"/>
      <c r="B1432" s="80"/>
      <c r="C1432" s="80"/>
      <c r="D1432" s="80"/>
    </row>
    <row r="1433" spans="1:4">
      <c r="A1433" s="80"/>
      <c r="B1433" s="80"/>
      <c r="C1433" s="80"/>
      <c r="D1433" s="80"/>
    </row>
    <row r="1443" spans="1:4">
      <c r="A1443" s="76"/>
      <c r="B1443" s="76"/>
      <c r="C1443" s="76"/>
      <c r="D1443" s="76"/>
    </row>
    <row r="1444" spans="1:4">
      <c r="A1444" s="76"/>
      <c r="B1444" s="76"/>
      <c r="C1444" s="76"/>
      <c r="D1444" s="76"/>
    </row>
    <row r="1445" spans="1:4">
      <c r="A1445" s="76"/>
      <c r="B1445" s="76"/>
      <c r="C1445" s="76"/>
      <c r="D1445" s="76"/>
    </row>
    <row r="1446" spans="1:4">
      <c r="A1446" s="76"/>
      <c r="B1446" s="76"/>
      <c r="C1446" s="76"/>
      <c r="D1446" s="76"/>
    </row>
    <row r="1447" spans="1:4">
      <c r="A1447" s="44"/>
      <c r="B1447" s="44"/>
      <c r="C1447" s="44"/>
      <c r="D1447" s="44"/>
    </row>
    <row r="1448" spans="1:4">
      <c r="A1448" s="44"/>
      <c r="B1448" s="44"/>
      <c r="C1448" s="44"/>
      <c r="D1448" s="44"/>
    </row>
    <row r="1449" spans="1:4">
      <c r="A1449" s="44"/>
      <c r="B1449" s="44"/>
      <c r="C1449" s="44"/>
      <c r="D1449" s="44"/>
    </row>
    <row r="1450" spans="1:4">
      <c r="A1450" s="44"/>
      <c r="B1450" s="44"/>
      <c r="C1450" s="44"/>
      <c r="D1450" s="44"/>
    </row>
    <row r="1451" spans="1:4">
      <c r="A1451" s="77"/>
      <c r="B1451" s="77"/>
      <c r="C1451" s="77"/>
      <c r="D1451" s="77"/>
    </row>
    <row r="1452" spans="1:4">
      <c r="A1452" s="77"/>
      <c r="B1452" s="77"/>
      <c r="C1452" s="77"/>
      <c r="D1452" s="77"/>
    </row>
    <row r="1453" spans="1:4">
      <c r="A1453" s="77"/>
      <c r="B1453" s="77"/>
      <c r="C1453" s="77"/>
      <c r="D1453" s="77"/>
    </row>
    <row r="1454" spans="1:4">
      <c r="A1454" s="77"/>
      <c r="B1454" s="77"/>
      <c r="C1454" s="77"/>
      <c r="D1454" s="77"/>
    </row>
    <row r="1455" spans="1:4">
      <c r="A1455" s="36"/>
      <c r="B1455" s="36"/>
      <c r="C1455" s="36"/>
      <c r="D1455" s="36"/>
    </row>
    <row r="1456" spans="1:4">
      <c r="A1456" s="36"/>
      <c r="B1456" s="36"/>
      <c r="C1456" s="36"/>
      <c r="D1456" s="36"/>
    </row>
    <row r="1457" spans="1:4">
      <c r="A1457" s="36"/>
      <c r="B1457" s="36"/>
      <c r="C1457" s="36"/>
      <c r="D1457" s="36"/>
    </row>
    <row r="1458" spans="1:4">
      <c r="A1458" s="36"/>
      <c r="B1458" s="36"/>
      <c r="C1458" s="36"/>
      <c r="D1458" s="36"/>
    </row>
    <row r="1459" spans="1:4">
      <c r="A1459" s="55"/>
      <c r="B1459" s="55"/>
      <c r="C1459" s="55"/>
      <c r="D1459" s="55"/>
    </row>
    <row r="1460" spans="1:4">
      <c r="A1460" s="55"/>
      <c r="B1460" s="55"/>
      <c r="C1460" s="55"/>
      <c r="D1460" s="55"/>
    </row>
    <row r="1461" spans="1:4">
      <c r="A1461" s="55"/>
      <c r="B1461" s="55"/>
      <c r="C1461" s="55"/>
      <c r="D1461" s="55"/>
    </row>
    <row r="1462" spans="1:4">
      <c r="A1462" s="55"/>
      <c r="B1462" s="55"/>
      <c r="C1462" s="55"/>
      <c r="D1462" s="55"/>
    </row>
    <row r="1463" spans="1:4">
      <c r="A1463" s="78"/>
      <c r="B1463" s="78"/>
      <c r="C1463" s="78"/>
      <c r="D1463" s="78"/>
    </row>
    <row r="1464" spans="1:4">
      <c r="A1464" s="78"/>
      <c r="B1464" s="78"/>
      <c r="C1464" s="78"/>
      <c r="D1464" s="78"/>
    </row>
    <row r="1465" spans="1:4">
      <c r="A1465" s="78"/>
      <c r="B1465" s="78"/>
      <c r="C1465" s="78"/>
      <c r="D1465" s="78"/>
    </row>
    <row r="1466" spans="1:4">
      <c r="A1466" s="78"/>
      <c r="B1466" s="78"/>
      <c r="C1466" s="78"/>
      <c r="D1466" s="78"/>
    </row>
    <row r="1467" spans="1:4">
      <c r="A1467" s="79"/>
      <c r="B1467" s="79"/>
      <c r="C1467" s="79"/>
      <c r="D1467" s="79"/>
    </row>
    <row r="1468" spans="1:4">
      <c r="A1468" s="79"/>
      <c r="B1468" s="79"/>
      <c r="C1468" s="79"/>
      <c r="D1468" s="79"/>
    </row>
    <row r="1469" spans="1:4">
      <c r="A1469" s="79"/>
      <c r="B1469" s="79"/>
      <c r="C1469" s="79"/>
      <c r="D1469" s="79"/>
    </row>
    <row r="1470" spans="1:4">
      <c r="A1470" s="79"/>
      <c r="B1470" s="79"/>
      <c r="C1470" s="79"/>
      <c r="D1470" s="79"/>
    </row>
    <row r="1471" spans="1:4">
      <c r="A1471" s="80"/>
      <c r="B1471" s="80"/>
      <c r="C1471" s="80"/>
      <c r="D1471" s="80"/>
    </row>
    <row r="1472" spans="1:4">
      <c r="A1472" s="80"/>
      <c r="B1472" s="80"/>
      <c r="C1472" s="80"/>
      <c r="D1472" s="80"/>
    </row>
    <row r="1473" spans="1:4">
      <c r="A1473" s="80"/>
      <c r="B1473" s="80"/>
      <c r="C1473" s="80"/>
      <c r="D1473" s="80"/>
    </row>
    <row r="1474" spans="1:4">
      <c r="A1474" s="80"/>
      <c r="B1474" s="80"/>
      <c r="C1474" s="80"/>
      <c r="D1474" s="80"/>
    </row>
    <row r="1484" spans="1:4">
      <c r="A1484" s="76"/>
      <c r="B1484" s="76"/>
      <c r="C1484" s="76"/>
      <c r="D1484" s="76"/>
    </row>
    <row r="1485" spans="1:4">
      <c r="A1485" s="76"/>
      <c r="B1485" s="76"/>
      <c r="C1485" s="76"/>
      <c r="D1485" s="76"/>
    </row>
    <row r="1486" spans="1:4">
      <c r="A1486" s="76"/>
      <c r="B1486" s="76"/>
      <c r="C1486" s="76"/>
      <c r="D1486" s="76"/>
    </row>
    <row r="1487" spans="1:4">
      <c r="A1487" s="76"/>
      <c r="B1487" s="76"/>
      <c r="C1487" s="76"/>
      <c r="D1487" s="76"/>
    </row>
    <row r="1488" spans="1:4">
      <c r="A1488" s="44"/>
      <c r="B1488" s="44"/>
      <c r="C1488" s="44"/>
      <c r="D1488" s="44"/>
    </row>
    <row r="1489" spans="1:4">
      <c r="A1489" s="44"/>
      <c r="B1489" s="44"/>
      <c r="C1489" s="44"/>
      <c r="D1489" s="44"/>
    </row>
    <row r="1490" spans="1:4">
      <c r="A1490" s="44"/>
      <c r="B1490" s="44"/>
      <c r="C1490" s="44"/>
      <c r="D1490" s="44"/>
    </row>
    <row r="1491" spans="1:4">
      <c r="A1491" s="44"/>
      <c r="B1491" s="44"/>
      <c r="C1491" s="44"/>
      <c r="D1491" s="44"/>
    </row>
    <row r="1492" spans="1:4">
      <c r="A1492" s="77"/>
      <c r="B1492" s="77"/>
      <c r="C1492" s="77"/>
      <c r="D1492" s="77"/>
    </row>
    <row r="1493" spans="1:4">
      <c r="A1493" s="77"/>
      <c r="B1493" s="77"/>
      <c r="C1493" s="77"/>
      <c r="D1493" s="77"/>
    </row>
    <row r="1494" spans="1:4">
      <c r="A1494" s="77"/>
      <c r="B1494" s="77"/>
      <c r="C1494" s="77"/>
      <c r="D1494" s="77"/>
    </row>
    <row r="1495" spans="1:4">
      <c r="A1495" s="77"/>
      <c r="B1495" s="77"/>
      <c r="C1495" s="77"/>
      <c r="D1495" s="77"/>
    </row>
    <row r="1496" spans="1:4">
      <c r="A1496" s="36"/>
      <c r="B1496" s="36"/>
      <c r="C1496" s="36"/>
      <c r="D1496" s="36"/>
    </row>
    <row r="1497" spans="1:4">
      <c r="A1497" s="36"/>
      <c r="B1497" s="36"/>
      <c r="C1497" s="36"/>
      <c r="D1497" s="36"/>
    </row>
    <row r="1498" spans="1:4">
      <c r="A1498" s="36"/>
      <c r="B1498" s="36"/>
      <c r="C1498" s="36"/>
      <c r="D1498" s="36"/>
    </row>
    <row r="1499" spans="1:4">
      <c r="A1499" s="36"/>
      <c r="B1499" s="36"/>
      <c r="C1499" s="36"/>
      <c r="D1499" s="36"/>
    </row>
    <row r="1500" spans="1:4">
      <c r="A1500" s="55"/>
      <c r="B1500" s="55"/>
      <c r="C1500" s="55"/>
      <c r="D1500" s="55"/>
    </row>
    <row r="1501" spans="1:4">
      <c r="A1501" s="55"/>
      <c r="B1501" s="55"/>
      <c r="C1501" s="55"/>
      <c r="D1501" s="55"/>
    </row>
    <row r="1502" spans="1:4">
      <c r="A1502" s="55"/>
      <c r="B1502" s="55"/>
      <c r="C1502" s="55"/>
      <c r="D1502" s="55"/>
    </row>
    <row r="1503" spans="1:4">
      <c r="A1503" s="55"/>
      <c r="B1503" s="55"/>
      <c r="C1503" s="55"/>
      <c r="D1503" s="55"/>
    </row>
    <row r="1504" spans="1:4">
      <c r="A1504" s="78"/>
      <c r="B1504" s="78"/>
      <c r="C1504" s="78"/>
      <c r="D1504" s="78"/>
    </row>
    <row r="1505" spans="1:4">
      <c r="A1505" s="78"/>
      <c r="B1505" s="78"/>
      <c r="C1505" s="78"/>
      <c r="D1505" s="78"/>
    </row>
    <row r="1506" spans="1:4">
      <c r="A1506" s="78"/>
      <c r="B1506" s="78"/>
      <c r="C1506" s="78"/>
      <c r="D1506" s="78"/>
    </row>
    <row r="1507" spans="1:4">
      <c r="A1507" s="78"/>
      <c r="B1507" s="78"/>
      <c r="C1507" s="78"/>
      <c r="D1507" s="78"/>
    </row>
    <row r="1508" spans="1:4">
      <c r="A1508" s="79"/>
      <c r="B1508" s="79"/>
      <c r="C1508" s="79"/>
      <c r="D1508" s="79"/>
    </row>
    <row r="1509" spans="1:4">
      <c r="A1509" s="79"/>
      <c r="B1509" s="79"/>
      <c r="C1509" s="79"/>
      <c r="D1509" s="79"/>
    </row>
    <row r="1510" spans="1:4">
      <c r="A1510" s="79"/>
      <c r="B1510" s="79"/>
      <c r="C1510" s="79"/>
      <c r="D1510" s="79"/>
    </row>
    <row r="1511" spans="1:4">
      <c r="A1511" s="79"/>
      <c r="B1511" s="79"/>
      <c r="C1511" s="79"/>
      <c r="D1511" s="79"/>
    </row>
    <row r="1512" spans="1:4">
      <c r="A1512" s="80"/>
      <c r="B1512" s="80"/>
      <c r="C1512" s="80"/>
      <c r="D1512" s="80"/>
    </row>
    <row r="1513" spans="1:4">
      <c r="A1513" s="80"/>
      <c r="B1513" s="80"/>
      <c r="C1513" s="80"/>
      <c r="D1513" s="80"/>
    </row>
    <row r="1514" spans="1:4">
      <c r="A1514" s="80"/>
      <c r="B1514" s="80"/>
      <c r="C1514" s="80"/>
      <c r="D1514" s="80"/>
    </row>
    <row r="1515" spans="1:4">
      <c r="A1515" s="80"/>
      <c r="B1515" s="80"/>
      <c r="C1515" s="80"/>
      <c r="D1515" s="80"/>
    </row>
    <row r="1525" spans="1:4">
      <c r="A1525" s="76"/>
      <c r="B1525" s="76"/>
      <c r="C1525" s="76"/>
      <c r="D1525" s="76"/>
    </row>
    <row r="1526" spans="1:4">
      <c r="A1526" s="76"/>
      <c r="B1526" s="76"/>
      <c r="C1526" s="76"/>
      <c r="D1526" s="76"/>
    </row>
    <row r="1527" spans="1:4">
      <c r="A1527" s="76"/>
      <c r="B1527" s="76"/>
      <c r="C1527" s="76"/>
      <c r="D1527" s="76"/>
    </row>
    <row r="1528" spans="1:4">
      <c r="A1528" s="76"/>
      <c r="B1528" s="76"/>
      <c r="C1528" s="76"/>
      <c r="D1528" s="76"/>
    </row>
    <row r="1529" spans="1:4">
      <c r="A1529" s="44"/>
      <c r="B1529" s="44"/>
      <c r="C1529" s="44"/>
      <c r="D1529" s="44"/>
    </row>
    <row r="1530" spans="1:4">
      <c r="A1530" s="44"/>
      <c r="B1530" s="44"/>
      <c r="C1530" s="44"/>
      <c r="D1530" s="44"/>
    </row>
    <row r="1531" spans="1:4">
      <c r="A1531" s="44"/>
      <c r="B1531" s="44"/>
      <c r="C1531" s="44"/>
      <c r="D1531" s="44"/>
    </row>
    <row r="1532" spans="1:4">
      <c r="A1532" s="44"/>
      <c r="B1532" s="44"/>
      <c r="C1532" s="44"/>
      <c r="D1532" s="44"/>
    </row>
    <row r="1533" spans="1:4">
      <c r="A1533" s="77"/>
      <c r="B1533" s="77"/>
      <c r="C1533" s="77"/>
      <c r="D1533" s="77"/>
    </row>
    <row r="1534" spans="1:4">
      <c r="A1534" s="77"/>
      <c r="B1534" s="77"/>
      <c r="C1534" s="77"/>
      <c r="D1534" s="77"/>
    </row>
    <row r="1535" spans="1:4">
      <c r="A1535" s="77"/>
      <c r="B1535" s="77"/>
      <c r="C1535" s="77"/>
      <c r="D1535" s="77"/>
    </row>
    <row r="1536" spans="1:4">
      <c r="A1536" s="77"/>
      <c r="B1536" s="77"/>
      <c r="C1536" s="77"/>
      <c r="D1536" s="77"/>
    </row>
    <row r="1537" spans="1:4">
      <c r="A1537" s="36"/>
      <c r="B1537" s="36"/>
      <c r="C1537" s="36"/>
      <c r="D1537" s="36"/>
    </row>
    <row r="1538" spans="1:4">
      <c r="A1538" s="36"/>
      <c r="B1538" s="36"/>
      <c r="C1538" s="36"/>
      <c r="D1538" s="36"/>
    </row>
    <row r="1539" spans="1:4">
      <c r="A1539" s="36"/>
      <c r="B1539" s="36"/>
      <c r="C1539" s="36"/>
      <c r="D1539" s="36"/>
    </row>
    <row r="1540" spans="1:4">
      <c r="A1540" s="36"/>
      <c r="B1540" s="36"/>
      <c r="C1540" s="36"/>
      <c r="D1540" s="36"/>
    </row>
    <row r="1541" spans="1:4">
      <c r="A1541" s="55"/>
      <c r="B1541" s="55"/>
      <c r="C1541" s="55"/>
      <c r="D1541" s="55"/>
    </row>
    <row r="1542" spans="1:4">
      <c r="A1542" s="55"/>
      <c r="B1542" s="55"/>
      <c r="C1542" s="55"/>
      <c r="D1542" s="55"/>
    </row>
    <row r="1543" spans="1:4">
      <c r="A1543" s="55"/>
      <c r="B1543" s="55"/>
      <c r="C1543" s="55"/>
      <c r="D1543" s="55"/>
    </row>
    <row r="1544" spans="1:4">
      <c r="A1544" s="55"/>
      <c r="B1544" s="55"/>
      <c r="C1544" s="55"/>
      <c r="D1544" s="55"/>
    </row>
    <row r="1545" spans="1:4">
      <c r="A1545" s="78"/>
      <c r="B1545" s="78"/>
      <c r="C1545" s="78"/>
      <c r="D1545" s="78"/>
    </row>
    <row r="1546" spans="1:4">
      <c r="A1546" s="78"/>
      <c r="B1546" s="78"/>
      <c r="C1546" s="78"/>
      <c r="D1546" s="78"/>
    </row>
    <row r="1547" spans="1:4">
      <c r="A1547" s="78"/>
      <c r="B1547" s="78"/>
      <c r="C1547" s="78"/>
      <c r="D1547" s="78"/>
    </row>
    <row r="1548" spans="1:4">
      <c r="A1548" s="78"/>
      <c r="B1548" s="78"/>
      <c r="C1548" s="78"/>
      <c r="D1548" s="78"/>
    </row>
    <row r="1549" spans="1:4">
      <c r="A1549" s="79"/>
      <c r="B1549" s="79"/>
      <c r="C1549" s="79"/>
      <c r="D1549" s="79"/>
    </row>
    <row r="1550" spans="1:4">
      <c r="A1550" s="79"/>
      <c r="B1550" s="79"/>
      <c r="C1550" s="79"/>
      <c r="D1550" s="79"/>
    </row>
    <row r="1551" spans="1:4">
      <c r="A1551" s="79"/>
      <c r="B1551" s="79"/>
      <c r="C1551" s="79"/>
      <c r="D1551" s="79"/>
    </row>
    <row r="1552" spans="1:4">
      <c r="A1552" s="79"/>
      <c r="B1552" s="79"/>
      <c r="C1552" s="79"/>
      <c r="D1552" s="79"/>
    </row>
    <row r="1553" spans="1:4">
      <c r="A1553" s="80"/>
      <c r="B1553" s="80"/>
      <c r="C1553" s="80"/>
      <c r="D1553" s="80"/>
    </row>
    <row r="1554" spans="1:4">
      <c r="A1554" s="80"/>
      <c r="B1554" s="80"/>
      <c r="C1554" s="80"/>
      <c r="D1554" s="80"/>
    </row>
    <row r="1555" spans="1:4">
      <c r="A1555" s="80"/>
      <c r="B1555" s="80"/>
      <c r="C1555" s="80"/>
      <c r="D1555" s="80"/>
    </row>
    <row r="1556" spans="1:4">
      <c r="A1556" s="80"/>
      <c r="B1556" s="80"/>
      <c r="C1556" s="80"/>
      <c r="D1556" s="80"/>
    </row>
    <row r="1566" spans="1:4">
      <c r="A1566" s="76"/>
      <c r="B1566" s="76"/>
      <c r="C1566" s="76"/>
      <c r="D1566" s="76"/>
    </row>
    <row r="1567" spans="1:4">
      <c r="A1567" s="76"/>
      <c r="B1567" s="76"/>
      <c r="C1567" s="76"/>
      <c r="D1567" s="76"/>
    </row>
    <row r="1568" spans="1:4">
      <c r="A1568" s="76"/>
      <c r="B1568" s="76"/>
      <c r="C1568" s="76"/>
      <c r="D1568" s="76"/>
    </row>
    <row r="1569" spans="1:4">
      <c r="A1569" s="76"/>
      <c r="B1569" s="76"/>
      <c r="C1569" s="76"/>
      <c r="D1569" s="76"/>
    </row>
    <row r="1570" spans="1:4">
      <c r="A1570" s="44"/>
      <c r="B1570" s="44"/>
      <c r="C1570" s="44"/>
      <c r="D1570" s="44"/>
    </row>
    <row r="1571" spans="1:4">
      <c r="A1571" s="44"/>
      <c r="B1571" s="44"/>
      <c r="C1571" s="44"/>
      <c r="D1571" s="44"/>
    </row>
    <row r="1572" spans="1:4">
      <c r="A1572" s="44"/>
      <c r="B1572" s="44"/>
      <c r="C1572" s="44"/>
      <c r="D1572" s="44"/>
    </row>
    <row r="1573" spans="1:4">
      <c r="A1573" s="44"/>
      <c r="B1573" s="44"/>
      <c r="C1573" s="44"/>
      <c r="D1573" s="44"/>
    </row>
    <row r="1574" spans="1:4">
      <c r="A1574" s="77"/>
      <c r="B1574" s="77"/>
      <c r="C1574" s="77"/>
      <c r="D1574" s="77"/>
    </row>
    <row r="1575" spans="1:4">
      <c r="A1575" s="77"/>
      <c r="B1575" s="77"/>
      <c r="C1575" s="77"/>
      <c r="D1575" s="77"/>
    </row>
    <row r="1576" spans="1:4">
      <c r="A1576" s="77"/>
      <c r="B1576" s="77"/>
      <c r="C1576" s="77"/>
      <c r="D1576" s="77"/>
    </row>
    <row r="1577" spans="1:4">
      <c r="A1577" s="77"/>
      <c r="B1577" s="77"/>
      <c r="C1577" s="77"/>
      <c r="D1577" s="77"/>
    </row>
    <row r="1578" spans="1:4">
      <c r="A1578" s="36"/>
      <c r="B1578" s="36"/>
      <c r="C1578" s="36"/>
      <c r="D1578" s="36"/>
    </row>
    <row r="1579" spans="1:4">
      <c r="A1579" s="36"/>
      <c r="B1579" s="36"/>
      <c r="C1579" s="36"/>
      <c r="D1579" s="36"/>
    </row>
    <row r="1580" spans="1:4">
      <c r="A1580" s="36"/>
      <c r="B1580" s="36"/>
      <c r="C1580" s="36"/>
      <c r="D1580" s="36"/>
    </row>
    <row r="1581" spans="1:4">
      <c r="A1581" s="36"/>
      <c r="B1581" s="36"/>
      <c r="C1581" s="36"/>
      <c r="D1581" s="36"/>
    </row>
    <row r="1582" spans="1:4">
      <c r="A1582" s="55"/>
      <c r="B1582" s="55"/>
      <c r="C1582" s="55"/>
      <c r="D1582" s="55"/>
    </row>
    <row r="1583" spans="1:4">
      <c r="A1583" s="55"/>
      <c r="B1583" s="55"/>
      <c r="C1583" s="55"/>
      <c r="D1583" s="55"/>
    </row>
    <row r="1584" spans="1:4">
      <c r="A1584" s="55"/>
      <c r="B1584" s="55"/>
      <c r="C1584" s="55"/>
      <c r="D1584" s="55"/>
    </row>
    <row r="1585" spans="1:4">
      <c r="A1585" s="55"/>
      <c r="B1585" s="55"/>
      <c r="C1585" s="55"/>
      <c r="D1585" s="55"/>
    </row>
    <row r="1586" spans="1:4">
      <c r="A1586" s="78"/>
      <c r="B1586" s="78"/>
      <c r="C1586" s="78"/>
      <c r="D1586" s="78"/>
    </row>
    <row r="1587" spans="1:4">
      <c r="A1587" s="78"/>
      <c r="B1587" s="78"/>
      <c r="C1587" s="78"/>
      <c r="D1587" s="78"/>
    </row>
    <row r="1588" spans="1:4">
      <c r="A1588" s="78"/>
      <c r="B1588" s="78"/>
      <c r="C1588" s="78"/>
      <c r="D1588" s="78"/>
    </row>
    <row r="1589" spans="1:4">
      <c r="A1589" s="78"/>
      <c r="B1589" s="78"/>
      <c r="C1589" s="78"/>
      <c r="D1589" s="78"/>
    </row>
    <row r="1590" spans="1:4">
      <c r="A1590" s="79"/>
      <c r="B1590" s="79"/>
      <c r="C1590" s="79"/>
      <c r="D1590" s="79"/>
    </row>
    <row r="1591" spans="1:4">
      <c r="A1591" s="79"/>
      <c r="B1591" s="79"/>
      <c r="C1591" s="79"/>
      <c r="D1591" s="79"/>
    </row>
    <row r="1592" spans="1:4">
      <c r="A1592" s="79"/>
      <c r="B1592" s="79"/>
      <c r="C1592" s="79"/>
      <c r="D1592" s="79"/>
    </row>
    <row r="1593" spans="1:4">
      <c r="A1593" s="79"/>
      <c r="B1593" s="79"/>
      <c r="C1593" s="79"/>
      <c r="D1593" s="79"/>
    </row>
    <row r="1594" spans="1:4">
      <c r="A1594" s="80"/>
      <c r="B1594" s="80"/>
      <c r="C1594" s="80"/>
      <c r="D1594" s="80"/>
    </row>
    <row r="1595" spans="1:4">
      <c r="A1595" s="80"/>
      <c r="B1595" s="80"/>
      <c r="C1595" s="80"/>
      <c r="D1595" s="80"/>
    </row>
    <row r="1596" spans="1:4">
      <c r="A1596" s="80"/>
      <c r="B1596" s="80"/>
      <c r="C1596" s="80"/>
      <c r="D1596" s="80"/>
    </row>
    <row r="1597" spans="1:4">
      <c r="A1597" s="80"/>
      <c r="B1597" s="80"/>
      <c r="C1597" s="80"/>
      <c r="D1597" s="80"/>
    </row>
    <row r="1607" spans="1:4">
      <c r="A1607" s="76"/>
      <c r="B1607" s="76"/>
      <c r="C1607" s="76"/>
      <c r="D1607" s="76"/>
    </row>
    <row r="1608" spans="1:4">
      <c r="A1608" s="76"/>
      <c r="B1608" s="76"/>
      <c r="C1608" s="76"/>
      <c r="D1608" s="76"/>
    </row>
    <row r="1609" spans="1:4">
      <c r="A1609" s="76"/>
      <c r="B1609" s="76"/>
      <c r="C1609" s="76"/>
      <c r="D1609" s="76"/>
    </row>
    <row r="1610" spans="1:4">
      <c r="A1610" s="76"/>
      <c r="B1610" s="76"/>
      <c r="C1610" s="76"/>
      <c r="D1610" s="76"/>
    </row>
    <row r="1611" spans="1:4">
      <c r="A1611" s="44"/>
      <c r="B1611" s="44"/>
      <c r="C1611" s="44"/>
      <c r="D1611" s="44"/>
    </row>
    <row r="1612" spans="1:4">
      <c r="A1612" s="44"/>
      <c r="B1612" s="44"/>
      <c r="C1612" s="44"/>
      <c r="D1612" s="44"/>
    </row>
    <row r="1613" spans="1:4">
      <c r="A1613" s="44"/>
      <c r="B1613" s="44"/>
      <c r="C1613" s="44"/>
      <c r="D1613" s="44"/>
    </row>
    <row r="1614" spans="1:4">
      <c r="A1614" s="44"/>
      <c r="B1614" s="44"/>
      <c r="C1614" s="44"/>
      <c r="D1614" s="44"/>
    </row>
    <row r="1615" spans="1:4">
      <c r="A1615" s="77"/>
      <c r="B1615" s="77"/>
      <c r="C1615" s="77"/>
      <c r="D1615" s="77"/>
    </row>
    <row r="1616" spans="1:4">
      <c r="A1616" s="77"/>
      <c r="B1616" s="77"/>
      <c r="C1616" s="77"/>
      <c r="D1616" s="77"/>
    </row>
    <row r="1617" spans="1:4">
      <c r="A1617" s="77"/>
      <c r="B1617" s="77"/>
      <c r="C1617" s="77"/>
      <c r="D1617" s="77"/>
    </row>
    <row r="1618" spans="1:4">
      <c r="A1618" s="77"/>
      <c r="B1618" s="77"/>
      <c r="C1618" s="77"/>
      <c r="D1618" s="77"/>
    </row>
    <row r="1619" spans="1:4">
      <c r="A1619" s="36"/>
      <c r="B1619" s="36"/>
      <c r="C1619" s="36"/>
      <c r="D1619" s="36"/>
    </row>
    <row r="1620" spans="1:4">
      <c r="A1620" s="36"/>
      <c r="B1620" s="36"/>
      <c r="C1620" s="36"/>
      <c r="D1620" s="36"/>
    </row>
    <row r="1621" spans="1:4">
      <c r="A1621" s="36"/>
      <c r="B1621" s="36"/>
      <c r="C1621" s="36"/>
      <c r="D1621" s="36"/>
    </row>
    <row r="1622" spans="1:4">
      <c r="A1622" s="36"/>
      <c r="B1622" s="36"/>
      <c r="C1622" s="36"/>
      <c r="D1622" s="36"/>
    </row>
    <row r="1623" spans="1:4">
      <c r="A1623" s="55"/>
      <c r="B1623" s="55"/>
      <c r="C1623" s="55"/>
      <c r="D1623" s="55"/>
    </row>
    <row r="1624" spans="1:4">
      <c r="A1624" s="55"/>
      <c r="B1624" s="55"/>
      <c r="C1624" s="55"/>
      <c r="D1624" s="55"/>
    </row>
    <row r="1625" spans="1:4">
      <c r="A1625" s="55"/>
      <c r="B1625" s="55"/>
      <c r="C1625" s="55"/>
      <c r="D1625" s="55"/>
    </row>
    <row r="1626" spans="1:4">
      <c r="A1626" s="55"/>
      <c r="B1626" s="55"/>
      <c r="C1626" s="55"/>
      <c r="D1626" s="55"/>
    </row>
    <row r="1627" spans="1:4">
      <c r="A1627" s="78"/>
      <c r="B1627" s="78"/>
      <c r="C1627" s="78"/>
      <c r="D1627" s="78"/>
    </row>
    <row r="1628" spans="1:4">
      <c r="A1628" s="78"/>
      <c r="B1628" s="78"/>
      <c r="C1628" s="78"/>
      <c r="D1628" s="78"/>
    </row>
    <row r="1629" spans="1:4">
      <c r="A1629" s="78"/>
      <c r="B1629" s="78"/>
      <c r="C1629" s="78"/>
      <c r="D1629" s="78"/>
    </row>
    <row r="1630" spans="1:4">
      <c r="A1630" s="78"/>
      <c r="B1630" s="78"/>
      <c r="C1630" s="78"/>
      <c r="D1630" s="78"/>
    </row>
    <row r="1631" spans="1:4">
      <c r="A1631" s="79"/>
      <c r="B1631" s="79"/>
      <c r="C1631" s="79"/>
      <c r="D1631" s="79"/>
    </row>
    <row r="1632" spans="1:4">
      <c r="A1632" s="79"/>
      <c r="B1632" s="79"/>
      <c r="C1632" s="79"/>
      <c r="D1632" s="79"/>
    </row>
    <row r="1633" spans="1:4">
      <c r="A1633" s="79"/>
      <c r="B1633" s="79"/>
      <c r="C1633" s="79"/>
      <c r="D1633" s="79"/>
    </row>
    <row r="1634" spans="1:4">
      <c r="A1634" s="79"/>
      <c r="B1634" s="79"/>
      <c r="C1634" s="79"/>
      <c r="D1634" s="79"/>
    </row>
    <row r="1635" spans="1:4">
      <c r="A1635" s="80"/>
      <c r="B1635" s="80"/>
      <c r="C1635" s="80"/>
      <c r="D1635" s="80"/>
    </row>
    <row r="1636" spans="1:4">
      <c r="A1636" s="80"/>
      <c r="B1636" s="80"/>
      <c r="C1636" s="80"/>
      <c r="D1636" s="80"/>
    </row>
    <row r="1637" spans="1:4">
      <c r="A1637" s="80"/>
      <c r="B1637" s="80"/>
      <c r="C1637" s="80"/>
      <c r="D1637" s="80"/>
    </row>
    <row r="1638" spans="1:4">
      <c r="A1638" s="80"/>
      <c r="B1638" s="80"/>
      <c r="C1638" s="80"/>
      <c r="D1638" s="80"/>
    </row>
    <row r="1648" spans="1:4">
      <c r="A1648" s="76"/>
      <c r="B1648" s="76"/>
      <c r="C1648" s="76"/>
      <c r="D1648" s="76"/>
    </row>
    <row r="1649" spans="1:4">
      <c r="A1649" s="76"/>
      <c r="B1649" s="76"/>
      <c r="C1649" s="76"/>
      <c r="D1649" s="76"/>
    </row>
    <row r="1650" spans="1:4">
      <c r="A1650" s="76"/>
      <c r="B1650" s="76"/>
      <c r="C1650" s="76"/>
      <c r="D1650" s="76"/>
    </row>
    <row r="1651" spans="1:4">
      <c r="A1651" s="76"/>
      <c r="B1651" s="76"/>
      <c r="C1651" s="76"/>
      <c r="D1651" s="76"/>
    </row>
    <row r="1652" spans="1:4">
      <c r="A1652" s="44"/>
      <c r="B1652" s="44"/>
      <c r="C1652" s="44"/>
      <c r="D1652" s="44"/>
    </row>
    <row r="1653" spans="1:4">
      <c r="A1653" s="44"/>
      <c r="B1653" s="44"/>
      <c r="C1653" s="44"/>
      <c r="D1653" s="44"/>
    </row>
    <row r="1654" spans="1:4">
      <c r="A1654" s="44"/>
      <c r="B1654" s="44"/>
      <c r="C1654" s="44"/>
      <c r="D1654" s="44"/>
    </row>
    <row r="1655" spans="1:4">
      <c r="A1655" s="44"/>
      <c r="B1655" s="44"/>
      <c r="C1655" s="44"/>
      <c r="D1655" s="44"/>
    </row>
    <row r="1656" spans="1:4">
      <c r="A1656" s="77"/>
      <c r="B1656" s="77"/>
      <c r="C1656" s="77"/>
      <c r="D1656" s="77"/>
    </row>
    <row r="1657" spans="1:4">
      <c r="A1657" s="77"/>
      <c r="B1657" s="77"/>
      <c r="C1657" s="77"/>
      <c r="D1657" s="77"/>
    </row>
    <row r="1658" spans="1:4">
      <c r="A1658" s="77"/>
      <c r="B1658" s="77"/>
      <c r="C1658" s="77"/>
      <c r="D1658" s="77"/>
    </row>
    <row r="1659" spans="1:4">
      <c r="A1659" s="77"/>
      <c r="B1659" s="77"/>
      <c r="C1659" s="77"/>
      <c r="D1659" s="77"/>
    </row>
    <row r="1660" spans="1:4">
      <c r="A1660" s="36"/>
      <c r="B1660" s="36"/>
      <c r="C1660" s="36"/>
      <c r="D1660" s="36"/>
    </row>
    <row r="1661" spans="1:4">
      <c r="A1661" s="36"/>
      <c r="B1661" s="36"/>
      <c r="C1661" s="36"/>
      <c r="D1661" s="36"/>
    </row>
    <row r="1662" spans="1:4">
      <c r="A1662" s="36"/>
      <c r="B1662" s="36"/>
      <c r="C1662" s="36"/>
      <c r="D1662" s="36"/>
    </row>
    <row r="1663" spans="1:4">
      <c r="A1663" s="36"/>
      <c r="B1663" s="36"/>
      <c r="C1663" s="36"/>
      <c r="D1663" s="36"/>
    </row>
    <row r="1664" spans="1:4">
      <c r="A1664" s="55"/>
      <c r="B1664" s="55"/>
      <c r="C1664" s="55"/>
      <c r="D1664" s="55"/>
    </row>
    <row r="1665" spans="1:4">
      <c r="A1665" s="55"/>
      <c r="B1665" s="55"/>
      <c r="C1665" s="55"/>
      <c r="D1665" s="55"/>
    </row>
    <row r="1666" spans="1:4">
      <c r="A1666" s="55"/>
      <c r="B1666" s="55"/>
      <c r="C1666" s="55"/>
      <c r="D1666" s="55"/>
    </row>
    <row r="1667" spans="1:4">
      <c r="A1667" s="55"/>
      <c r="B1667" s="55"/>
      <c r="C1667" s="55"/>
      <c r="D1667" s="55"/>
    </row>
    <row r="1668" spans="1:4">
      <c r="A1668" s="78"/>
      <c r="B1668" s="78"/>
      <c r="C1668" s="78"/>
      <c r="D1668" s="78"/>
    </row>
    <row r="1669" spans="1:4">
      <c r="A1669" s="78"/>
      <c r="B1669" s="78"/>
      <c r="C1669" s="78"/>
      <c r="D1669" s="78"/>
    </row>
    <row r="1670" spans="1:4">
      <c r="A1670" s="78"/>
      <c r="B1670" s="78"/>
      <c r="C1670" s="78"/>
      <c r="D1670" s="78"/>
    </row>
    <row r="1671" spans="1:4">
      <c r="A1671" s="78"/>
      <c r="B1671" s="78"/>
      <c r="C1671" s="78"/>
      <c r="D1671" s="78"/>
    </row>
    <row r="1672" spans="1:4">
      <c r="A1672" s="79"/>
      <c r="B1672" s="79"/>
      <c r="C1672" s="79"/>
      <c r="D1672" s="79"/>
    </row>
    <row r="1673" spans="1:4">
      <c r="A1673" s="79"/>
      <c r="B1673" s="79"/>
      <c r="C1673" s="79"/>
      <c r="D1673" s="79"/>
    </row>
    <row r="1674" spans="1:4">
      <c r="A1674" s="79"/>
      <c r="B1674" s="79"/>
      <c r="C1674" s="79"/>
      <c r="D1674" s="79"/>
    </row>
    <row r="1675" spans="1:4">
      <c r="A1675" s="79"/>
      <c r="B1675" s="79"/>
      <c r="C1675" s="79"/>
      <c r="D1675" s="79"/>
    </row>
    <row r="1676" spans="1:4">
      <c r="A1676" s="80"/>
      <c r="B1676" s="80"/>
      <c r="C1676" s="80"/>
      <c r="D1676" s="80"/>
    </row>
    <row r="1677" spans="1:4">
      <c r="A1677" s="80"/>
      <c r="B1677" s="80"/>
      <c r="C1677" s="80"/>
      <c r="D1677" s="80"/>
    </row>
    <row r="1678" spans="1:4">
      <c r="A1678" s="80"/>
      <c r="B1678" s="80"/>
      <c r="C1678" s="80"/>
      <c r="D1678" s="80"/>
    </row>
    <row r="1679" spans="1:4">
      <c r="A1679" s="80"/>
      <c r="B1679" s="80"/>
      <c r="C1679" s="80"/>
      <c r="D1679" s="80"/>
    </row>
    <row r="1689" spans="1:4">
      <c r="A1689" s="76"/>
      <c r="B1689" s="76"/>
      <c r="C1689" s="76"/>
      <c r="D1689" s="76"/>
    </row>
    <row r="1690" spans="1:4">
      <c r="A1690" s="76"/>
      <c r="B1690" s="76"/>
      <c r="C1690" s="76"/>
      <c r="D1690" s="76"/>
    </row>
    <row r="1691" spans="1:4">
      <c r="A1691" s="76"/>
      <c r="B1691" s="76"/>
      <c r="C1691" s="76"/>
      <c r="D1691" s="76"/>
    </row>
    <row r="1692" spans="1:4">
      <c r="A1692" s="76"/>
      <c r="B1692" s="76"/>
      <c r="C1692" s="76"/>
      <c r="D1692" s="76"/>
    </row>
    <row r="1693" spans="1:4">
      <c r="A1693" s="44"/>
      <c r="B1693" s="44"/>
      <c r="C1693" s="44"/>
      <c r="D1693" s="44"/>
    </row>
    <row r="1694" spans="1:4">
      <c r="A1694" s="44"/>
      <c r="B1694" s="44"/>
      <c r="C1694" s="44"/>
      <c r="D1694" s="44"/>
    </row>
    <row r="1695" spans="1:4">
      <c r="A1695" s="44"/>
      <c r="B1695" s="44"/>
      <c r="C1695" s="44"/>
      <c r="D1695" s="44"/>
    </row>
    <row r="1696" spans="1:4">
      <c r="A1696" s="44"/>
      <c r="B1696" s="44"/>
      <c r="C1696" s="44"/>
      <c r="D1696" s="44"/>
    </row>
    <row r="1697" spans="1:4">
      <c r="A1697" s="77"/>
      <c r="B1697" s="77"/>
      <c r="C1697" s="77"/>
      <c r="D1697" s="77"/>
    </row>
    <row r="1698" spans="1:4">
      <c r="A1698" s="77"/>
      <c r="B1698" s="77"/>
      <c r="C1698" s="77"/>
      <c r="D1698" s="77"/>
    </row>
    <row r="1699" spans="1:4">
      <c r="A1699" s="77"/>
      <c r="B1699" s="77"/>
      <c r="C1699" s="77"/>
      <c r="D1699" s="77"/>
    </row>
    <row r="1700" spans="1:4">
      <c r="A1700" s="77"/>
      <c r="B1700" s="77"/>
      <c r="C1700" s="77"/>
      <c r="D1700" s="77"/>
    </row>
    <row r="1701" spans="1:4">
      <c r="A1701" s="36"/>
      <c r="B1701" s="36"/>
      <c r="C1701" s="36"/>
      <c r="D1701" s="36"/>
    </row>
    <row r="1702" spans="1:4">
      <c r="A1702" s="36"/>
      <c r="B1702" s="36"/>
      <c r="C1702" s="36"/>
      <c r="D1702" s="36"/>
    </row>
    <row r="1703" spans="1:4">
      <c r="A1703" s="36"/>
      <c r="B1703" s="36"/>
      <c r="C1703" s="36"/>
      <c r="D1703" s="36"/>
    </row>
    <row r="1704" spans="1:4">
      <c r="A1704" s="36"/>
      <c r="B1704" s="36"/>
      <c r="C1704" s="36"/>
      <c r="D1704" s="36"/>
    </row>
    <row r="1705" spans="1:4">
      <c r="A1705" s="55"/>
      <c r="B1705" s="55"/>
      <c r="C1705" s="55"/>
      <c r="D1705" s="55"/>
    </row>
    <row r="1706" spans="1:4">
      <c r="A1706" s="55"/>
      <c r="B1706" s="55"/>
      <c r="C1706" s="55"/>
      <c r="D1706" s="55"/>
    </row>
    <row r="1707" spans="1:4">
      <c r="A1707" s="55"/>
      <c r="B1707" s="55"/>
      <c r="C1707" s="55"/>
      <c r="D1707" s="55"/>
    </row>
    <row r="1708" spans="1:4">
      <c r="A1708" s="55"/>
      <c r="B1708" s="55"/>
      <c r="C1708" s="55"/>
      <c r="D1708" s="55"/>
    </row>
    <row r="1709" spans="1:4">
      <c r="A1709" s="78"/>
      <c r="B1709" s="78"/>
      <c r="C1709" s="78"/>
      <c r="D1709" s="78"/>
    </row>
    <row r="1710" spans="1:4">
      <c r="A1710" s="78"/>
      <c r="B1710" s="78"/>
      <c r="C1710" s="78"/>
      <c r="D1710" s="78"/>
    </row>
    <row r="1711" spans="1:4">
      <c r="A1711" s="78"/>
      <c r="B1711" s="78"/>
      <c r="C1711" s="78"/>
      <c r="D1711" s="78"/>
    </row>
    <row r="1712" spans="1:4">
      <c r="A1712" s="78"/>
      <c r="B1712" s="78"/>
      <c r="C1712" s="78"/>
      <c r="D1712" s="78"/>
    </row>
    <row r="1713" spans="1:4">
      <c r="A1713" s="79"/>
      <c r="B1713" s="79"/>
      <c r="C1713" s="79"/>
      <c r="D1713" s="79"/>
    </row>
    <row r="1714" spans="1:4">
      <c r="A1714" s="79"/>
      <c r="B1714" s="79"/>
      <c r="C1714" s="79"/>
      <c r="D1714" s="79"/>
    </row>
    <row r="1715" spans="1:4">
      <c r="A1715" s="79"/>
      <c r="B1715" s="79"/>
      <c r="C1715" s="79"/>
      <c r="D1715" s="79"/>
    </row>
    <row r="1716" spans="1:4">
      <c r="A1716" s="79"/>
      <c r="B1716" s="79"/>
      <c r="C1716" s="79"/>
      <c r="D1716" s="79"/>
    </row>
    <row r="1717" spans="1:4">
      <c r="A1717" s="80"/>
      <c r="B1717" s="80"/>
      <c r="C1717" s="80"/>
      <c r="D1717" s="80"/>
    </row>
    <row r="1718" spans="1:4">
      <c r="A1718" s="80"/>
      <c r="B1718" s="80"/>
      <c r="C1718" s="80"/>
      <c r="D1718" s="80"/>
    </row>
    <row r="1719" spans="1:4">
      <c r="A1719" s="80"/>
      <c r="B1719" s="80"/>
      <c r="C1719" s="80"/>
      <c r="D1719" s="80"/>
    </row>
    <row r="1720" spans="1:4">
      <c r="A1720" s="80"/>
      <c r="B1720" s="80"/>
      <c r="C1720" s="80"/>
      <c r="D1720" s="80"/>
    </row>
    <row r="1730" spans="1:4">
      <c r="A1730" s="76"/>
      <c r="B1730" s="76"/>
      <c r="C1730" s="76"/>
      <c r="D1730" s="76"/>
    </row>
    <row r="1731" spans="1:4">
      <c r="A1731" s="76"/>
      <c r="B1731" s="76"/>
      <c r="C1731" s="76"/>
      <c r="D1731" s="76"/>
    </row>
    <row r="1732" spans="1:4">
      <c r="A1732" s="76"/>
      <c r="B1732" s="76"/>
      <c r="C1732" s="76"/>
      <c r="D1732" s="76"/>
    </row>
    <row r="1733" spans="1:4">
      <c r="A1733" s="76"/>
      <c r="B1733" s="76"/>
      <c r="C1733" s="76"/>
      <c r="D1733" s="76"/>
    </row>
    <row r="1734" spans="1:4">
      <c r="A1734" s="44"/>
      <c r="B1734" s="44"/>
      <c r="C1734" s="44"/>
      <c r="D1734" s="44"/>
    </row>
    <row r="1735" spans="1:4">
      <c r="A1735" s="44"/>
      <c r="B1735" s="44"/>
      <c r="C1735" s="44"/>
      <c r="D1735" s="44"/>
    </row>
    <row r="1736" spans="1:4">
      <c r="A1736" s="44"/>
      <c r="B1736" s="44"/>
      <c r="C1736" s="44"/>
      <c r="D1736" s="44"/>
    </row>
    <row r="1737" spans="1:4">
      <c r="A1737" s="44"/>
      <c r="B1737" s="44"/>
      <c r="C1737" s="44"/>
      <c r="D1737" s="44"/>
    </row>
    <row r="1738" spans="1:4">
      <c r="A1738" s="77"/>
      <c r="B1738" s="77"/>
      <c r="C1738" s="77"/>
      <c r="D1738" s="77"/>
    </row>
    <row r="1739" spans="1:4">
      <c r="A1739" s="77"/>
      <c r="B1739" s="77"/>
      <c r="C1739" s="77"/>
      <c r="D1739" s="77"/>
    </row>
    <row r="1740" spans="1:4">
      <c r="A1740" s="77"/>
      <c r="B1740" s="77"/>
      <c r="C1740" s="77"/>
      <c r="D1740" s="77"/>
    </row>
    <row r="1741" spans="1:4">
      <c r="A1741" s="77"/>
      <c r="B1741" s="77"/>
      <c r="C1741" s="77"/>
      <c r="D1741" s="77"/>
    </row>
    <row r="1742" spans="1:4">
      <c r="A1742" s="36"/>
      <c r="B1742" s="36"/>
      <c r="C1742" s="36"/>
      <c r="D1742" s="36"/>
    </row>
    <row r="1743" spans="1:4">
      <c r="A1743" s="36"/>
      <c r="B1743" s="36"/>
      <c r="C1743" s="36"/>
      <c r="D1743" s="36"/>
    </row>
    <row r="1744" spans="1:4">
      <c r="A1744" s="36"/>
      <c r="B1744" s="36"/>
      <c r="C1744" s="36"/>
      <c r="D1744" s="36"/>
    </row>
    <row r="1745" spans="1:4">
      <c r="A1745" s="36"/>
      <c r="B1745" s="36"/>
      <c r="C1745" s="36"/>
      <c r="D1745" s="36"/>
    </row>
    <row r="1746" spans="1:4">
      <c r="A1746" s="55"/>
      <c r="B1746" s="55"/>
      <c r="C1746" s="55"/>
      <c r="D1746" s="55"/>
    </row>
    <row r="1747" spans="1:4">
      <c r="A1747" s="55"/>
      <c r="B1747" s="55"/>
      <c r="C1747" s="55"/>
      <c r="D1747" s="55"/>
    </row>
    <row r="1748" spans="1:4">
      <c r="A1748" s="55"/>
      <c r="B1748" s="55"/>
      <c r="C1748" s="55"/>
      <c r="D1748" s="55"/>
    </row>
    <row r="1749" spans="1:4">
      <c r="A1749" s="55"/>
      <c r="B1749" s="55"/>
      <c r="C1749" s="55"/>
      <c r="D1749" s="55"/>
    </row>
    <row r="1750" spans="1:4">
      <c r="A1750" s="78"/>
      <c r="B1750" s="78"/>
      <c r="C1750" s="78"/>
      <c r="D1750" s="78"/>
    </row>
    <row r="1751" spans="1:4">
      <c r="A1751" s="78"/>
      <c r="B1751" s="78"/>
      <c r="C1751" s="78"/>
      <c r="D1751" s="78"/>
    </row>
    <row r="1752" spans="1:4">
      <c r="A1752" s="78"/>
      <c r="B1752" s="78"/>
      <c r="C1752" s="78"/>
      <c r="D1752" s="78"/>
    </row>
    <row r="1753" spans="1:4">
      <c r="A1753" s="78"/>
      <c r="B1753" s="78"/>
      <c r="C1753" s="78"/>
      <c r="D1753" s="78"/>
    </row>
    <row r="1754" spans="1:4">
      <c r="A1754" s="79"/>
      <c r="B1754" s="79"/>
      <c r="C1754" s="79"/>
      <c r="D1754" s="79"/>
    </row>
    <row r="1755" spans="1:4">
      <c r="A1755" s="79"/>
      <c r="B1755" s="79"/>
      <c r="C1755" s="79"/>
      <c r="D1755" s="79"/>
    </row>
    <row r="1756" spans="1:4">
      <c r="A1756" s="79"/>
      <c r="B1756" s="79"/>
      <c r="C1756" s="79"/>
      <c r="D1756" s="79"/>
    </row>
    <row r="1757" spans="1:4">
      <c r="A1757" s="79"/>
      <c r="B1757" s="79"/>
      <c r="C1757" s="79"/>
      <c r="D1757" s="79"/>
    </row>
    <row r="1758" spans="1:4">
      <c r="A1758" s="80"/>
      <c r="B1758" s="80"/>
      <c r="C1758" s="80"/>
      <c r="D1758" s="80"/>
    </row>
    <row r="1759" spans="1:4">
      <c r="A1759" s="80"/>
      <c r="B1759" s="80"/>
      <c r="C1759" s="80"/>
      <c r="D1759" s="80"/>
    </row>
    <row r="1760" spans="1:4">
      <c r="A1760" s="80"/>
      <c r="B1760" s="80"/>
      <c r="C1760" s="80"/>
      <c r="D1760" s="80"/>
    </row>
    <row r="1761" spans="1:4">
      <c r="A1761" s="80"/>
      <c r="B1761" s="80"/>
      <c r="C1761" s="80"/>
      <c r="D1761" s="80"/>
    </row>
    <row r="1771" spans="1:4">
      <c r="A1771" s="76"/>
      <c r="B1771" s="76"/>
      <c r="C1771" s="76"/>
      <c r="D1771" s="76"/>
    </row>
    <row r="1772" spans="1:4">
      <c r="A1772" s="76"/>
      <c r="B1772" s="76"/>
      <c r="C1772" s="76"/>
      <c r="D1772" s="76"/>
    </row>
    <row r="1773" spans="1:4">
      <c r="A1773" s="76"/>
      <c r="B1773" s="76"/>
      <c r="C1773" s="76"/>
      <c r="D1773" s="76"/>
    </row>
    <row r="1774" spans="1:4">
      <c r="A1774" s="76"/>
      <c r="B1774" s="76"/>
      <c r="C1774" s="76"/>
      <c r="D1774" s="76"/>
    </row>
    <row r="1775" spans="1:4">
      <c r="A1775" s="44"/>
      <c r="B1775" s="44"/>
      <c r="C1775" s="44"/>
      <c r="D1775" s="44"/>
    </row>
    <row r="1776" spans="1:4">
      <c r="A1776" s="44"/>
      <c r="B1776" s="44"/>
      <c r="C1776" s="44"/>
      <c r="D1776" s="44"/>
    </row>
    <row r="1777" spans="1:4">
      <c r="A1777" s="44"/>
      <c r="B1777" s="44"/>
      <c r="C1777" s="44"/>
      <c r="D1777" s="44"/>
    </row>
    <row r="1778" spans="1:4">
      <c r="A1778" s="44"/>
      <c r="B1778" s="44"/>
      <c r="C1778" s="44"/>
      <c r="D1778" s="44"/>
    </row>
    <row r="1779" spans="1:4">
      <c r="A1779" s="77"/>
      <c r="B1779" s="77"/>
      <c r="C1779" s="77"/>
      <c r="D1779" s="77"/>
    </row>
    <row r="1780" spans="1:4">
      <c r="A1780" s="77"/>
      <c r="B1780" s="77"/>
      <c r="C1780" s="77"/>
      <c r="D1780" s="77"/>
    </row>
    <row r="1781" spans="1:4">
      <c r="A1781" s="77"/>
      <c r="B1781" s="77"/>
      <c r="C1781" s="77"/>
      <c r="D1781" s="77"/>
    </row>
    <row r="1782" spans="1:4">
      <c r="A1782" s="77"/>
      <c r="B1782" s="77"/>
      <c r="C1782" s="77"/>
      <c r="D1782" s="77"/>
    </row>
    <row r="1783" spans="1:4">
      <c r="A1783" s="36"/>
      <c r="B1783" s="36"/>
      <c r="C1783" s="36"/>
      <c r="D1783" s="36"/>
    </row>
    <row r="1784" spans="1:4">
      <c r="A1784" s="36"/>
      <c r="B1784" s="36"/>
      <c r="C1784" s="36"/>
      <c r="D1784" s="36"/>
    </row>
    <row r="1785" spans="1:4">
      <c r="A1785" s="36"/>
      <c r="B1785" s="36"/>
      <c r="C1785" s="36"/>
      <c r="D1785" s="36"/>
    </row>
    <row r="1786" spans="1:4">
      <c r="A1786" s="36"/>
      <c r="B1786" s="36"/>
      <c r="C1786" s="36"/>
      <c r="D1786" s="36"/>
    </row>
    <row r="1787" spans="1:4">
      <c r="A1787" s="55"/>
      <c r="B1787" s="55"/>
      <c r="C1787" s="55"/>
      <c r="D1787" s="55"/>
    </row>
    <row r="1788" spans="1:4">
      <c r="A1788" s="55"/>
      <c r="B1788" s="55"/>
      <c r="C1788" s="55"/>
      <c r="D1788" s="55"/>
    </row>
    <row r="1789" spans="1:4">
      <c r="A1789" s="55"/>
      <c r="B1789" s="55"/>
      <c r="C1789" s="55"/>
      <c r="D1789" s="55"/>
    </row>
    <row r="1790" spans="1:4">
      <c r="A1790" s="55"/>
      <c r="B1790" s="55"/>
      <c r="C1790" s="55"/>
      <c r="D1790" s="55"/>
    </row>
    <row r="1791" spans="1:4">
      <c r="A1791" s="78"/>
      <c r="B1791" s="78"/>
      <c r="C1791" s="78"/>
      <c r="D1791" s="78"/>
    </row>
    <row r="1792" spans="1:4">
      <c r="A1792" s="78"/>
      <c r="B1792" s="78"/>
      <c r="C1792" s="78"/>
      <c r="D1792" s="78"/>
    </row>
    <row r="1793" spans="1:4">
      <c r="A1793" s="78"/>
      <c r="B1793" s="78"/>
      <c r="C1793" s="78"/>
      <c r="D1793" s="78"/>
    </row>
    <row r="1794" spans="1:4">
      <c r="A1794" s="78"/>
      <c r="B1794" s="78"/>
      <c r="C1794" s="78"/>
      <c r="D1794" s="78"/>
    </row>
    <row r="1795" spans="1:4">
      <c r="A1795" s="79"/>
      <c r="B1795" s="79"/>
      <c r="C1795" s="79"/>
      <c r="D1795" s="79"/>
    </row>
    <row r="1796" spans="1:4">
      <c r="A1796" s="79"/>
      <c r="B1796" s="79"/>
      <c r="C1796" s="79"/>
      <c r="D1796" s="79"/>
    </row>
    <row r="1797" spans="1:4">
      <c r="A1797" s="79"/>
      <c r="B1797" s="79"/>
      <c r="C1797" s="79"/>
      <c r="D1797" s="79"/>
    </row>
    <row r="1798" spans="1:4">
      <c r="A1798" s="79"/>
      <c r="B1798" s="79"/>
      <c r="C1798" s="79"/>
      <c r="D1798" s="79"/>
    </row>
    <row r="1799" spans="1:4">
      <c r="A1799" s="80"/>
      <c r="B1799" s="80"/>
      <c r="C1799" s="80"/>
      <c r="D1799" s="80"/>
    </row>
    <row r="1800" spans="1:4">
      <c r="A1800" s="80"/>
      <c r="B1800" s="80"/>
      <c r="C1800" s="80"/>
      <c r="D1800" s="80"/>
    </row>
    <row r="1801" spans="1:4">
      <c r="A1801" s="80"/>
      <c r="B1801" s="80"/>
      <c r="C1801" s="80"/>
      <c r="D1801" s="80"/>
    </row>
    <row r="1802" spans="1:4">
      <c r="A1802" s="80"/>
      <c r="B1802" s="80"/>
      <c r="C1802" s="80"/>
      <c r="D1802" s="80"/>
    </row>
    <row r="1812" spans="1:4">
      <c r="A1812" s="76"/>
      <c r="B1812" s="76"/>
      <c r="C1812" s="76"/>
      <c r="D1812" s="76"/>
    </row>
    <row r="1813" spans="1:4">
      <c r="A1813" s="76"/>
      <c r="B1813" s="76"/>
      <c r="C1813" s="76"/>
      <c r="D1813" s="76"/>
    </row>
    <row r="1814" spans="1:4">
      <c r="A1814" s="76"/>
      <c r="B1814" s="76"/>
      <c r="C1814" s="76"/>
      <c r="D1814" s="76"/>
    </row>
    <row r="1815" spans="1:4">
      <c r="A1815" s="76"/>
      <c r="B1815" s="76"/>
      <c r="C1815" s="76"/>
      <c r="D1815" s="76"/>
    </row>
    <row r="1816" spans="1:4">
      <c r="A1816" s="44"/>
      <c r="B1816" s="44"/>
      <c r="C1816" s="44"/>
      <c r="D1816" s="44"/>
    </row>
    <row r="1817" spans="1:4">
      <c r="A1817" s="44"/>
      <c r="B1817" s="44"/>
      <c r="C1817" s="44"/>
      <c r="D1817" s="44"/>
    </row>
    <row r="1818" spans="1:4">
      <c r="A1818" s="44"/>
      <c r="B1818" s="44"/>
      <c r="C1818" s="44"/>
      <c r="D1818" s="44"/>
    </row>
    <row r="1819" spans="1:4">
      <c r="A1819" s="44"/>
      <c r="B1819" s="44"/>
      <c r="C1819" s="44"/>
      <c r="D1819" s="44"/>
    </row>
    <row r="1820" spans="1:4">
      <c r="A1820" s="77"/>
      <c r="B1820" s="77"/>
      <c r="C1820" s="77"/>
      <c r="D1820" s="77"/>
    </row>
    <row r="1821" spans="1:4">
      <c r="A1821" s="77"/>
      <c r="B1821" s="77"/>
      <c r="C1821" s="77"/>
      <c r="D1821" s="77"/>
    </row>
    <row r="1822" spans="1:4">
      <c r="A1822" s="77"/>
      <c r="B1822" s="77"/>
      <c r="C1822" s="77"/>
      <c r="D1822" s="77"/>
    </row>
    <row r="1823" spans="1:4">
      <c r="A1823" s="77"/>
      <c r="B1823" s="77"/>
      <c r="C1823" s="77"/>
      <c r="D1823" s="77"/>
    </row>
    <row r="1824" spans="1:4">
      <c r="A1824" s="36"/>
      <c r="B1824" s="36"/>
      <c r="C1824" s="36"/>
      <c r="D1824" s="36"/>
    </row>
    <row r="1825" spans="1:4">
      <c r="A1825" s="36"/>
      <c r="B1825" s="36"/>
      <c r="C1825" s="36"/>
      <c r="D1825" s="36"/>
    </row>
    <row r="1826" spans="1:4">
      <c r="A1826" s="36"/>
      <c r="B1826" s="36"/>
      <c r="C1826" s="36"/>
      <c r="D1826" s="36"/>
    </row>
    <row r="1827" spans="1:4">
      <c r="A1827" s="36"/>
      <c r="B1827" s="36"/>
      <c r="C1827" s="36"/>
      <c r="D1827" s="36"/>
    </row>
    <row r="1828" spans="1:4">
      <c r="A1828" s="55"/>
      <c r="B1828" s="55"/>
      <c r="C1828" s="55"/>
      <c r="D1828" s="55"/>
    </row>
    <row r="1829" spans="1:4">
      <c r="A1829" s="55"/>
      <c r="B1829" s="55"/>
      <c r="C1829" s="55"/>
      <c r="D1829" s="55"/>
    </row>
    <row r="1830" spans="1:4">
      <c r="A1830" s="55"/>
      <c r="B1830" s="55"/>
      <c r="C1830" s="55"/>
      <c r="D1830" s="55"/>
    </row>
    <row r="1831" spans="1:4">
      <c r="A1831" s="55"/>
      <c r="B1831" s="55"/>
      <c r="C1831" s="55"/>
      <c r="D1831" s="55"/>
    </row>
    <row r="1832" spans="1:4">
      <c r="A1832" s="78"/>
      <c r="B1832" s="78"/>
      <c r="C1832" s="78"/>
      <c r="D1832" s="78"/>
    </row>
    <row r="1833" spans="1:4">
      <c r="A1833" s="78"/>
      <c r="B1833" s="78"/>
      <c r="C1833" s="78"/>
      <c r="D1833" s="78"/>
    </row>
    <row r="1834" spans="1:4">
      <c r="A1834" s="78"/>
      <c r="B1834" s="78"/>
      <c r="C1834" s="78"/>
      <c r="D1834" s="78"/>
    </row>
    <row r="1835" spans="1:4">
      <c r="A1835" s="78"/>
      <c r="B1835" s="78"/>
      <c r="C1835" s="78"/>
      <c r="D1835" s="78"/>
    </row>
    <row r="1836" spans="1:4">
      <c r="A1836" s="79"/>
      <c r="B1836" s="79"/>
      <c r="C1836" s="79"/>
      <c r="D1836" s="79"/>
    </row>
    <row r="1837" spans="1:4">
      <c r="A1837" s="79"/>
      <c r="B1837" s="79"/>
      <c r="C1837" s="79"/>
      <c r="D1837" s="79"/>
    </row>
    <row r="1838" spans="1:4">
      <c r="A1838" s="79"/>
      <c r="B1838" s="79"/>
      <c r="C1838" s="79"/>
      <c r="D1838" s="79"/>
    </row>
    <row r="1839" spans="1:4">
      <c r="A1839" s="79"/>
      <c r="B1839" s="79"/>
      <c r="C1839" s="79"/>
      <c r="D1839" s="79"/>
    </row>
    <row r="1840" spans="1:4">
      <c r="A1840" s="80"/>
      <c r="B1840" s="80"/>
      <c r="C1840" s="80"/>
      <c r="D1840" s="80"/>
    </row>
    <row r="1841" spans="1:4">
      <c r="A1841" s="80"/>
      <c r="B1841" s="80"/>
      <c r="C1841" s="80"/>
      <c r="D1841" s="80"/>
    </row>
    <row r="1842" spans="1:4">
      <c r="A1842" s="80"/>
      <c r="B1842" s="80"/>
      <c r="C1842" s="80"/>
      <c r="D1842" s="80"/>
    </row>
    <row r="1843" spans="1:4">
      <c r="A1843" s="80"/>
      <c r="B1843" s="80"/>
      <c r="C1843" s="80"/>
      <c r="D1843" s="80"/>
    </row>
    <row r="1853" spans="1:4">
      <c r="A1853" s="76"/>
      <c r="B1853" s="76"/>
      <c r="C1853" s="76"/>
      <c r="D1853" s="76"/>
    </row>
    <row r="1854" spans="1:4">
      <c r="A1854" s="76"/>
      <c r="B1854" s="76"/>
      <c r="C1854" s="76"/>
      <c r="D1854" s="76"/>
    </row>
    <row r="1855" spans="1:4">
      <c r="A1855" s="76"/>
      <c r="B1855" s="76"/>
      <c r="C1855" s="76"/>
      <c r="D1855" s="76"/>
    </row>
    <row r="1856" spans="1:4">
      <c r="A1856" s="36"/>
      <c r="B1856" s="36"/>
      <c r="C1856" s="36"/>
      <c r="D1856" s="36"/>
    </row>
    <row r="1857" spans="1:4">
      <c r="A1857" s="44"/>
      <c r="B1857" s="44"/>
      <c r="C1857" s="44"/>
      <c r="D1857" s="44"/>
    </row>
    <row r="1858" spans="1:4">
      <c r="A1858" s="44"/>
      <c r="B1858" s="44"/>
      <c r="C1858" s="44"/>
      <c r="D1858" s="44"/>
    </row>
    <row r="1859" spans="1:4">
      <c r="A1859" s="44"/>
      <c r="B1859" s="44"/>
      <c r="C1859" s="44"/>
      <c r="D1859" s="44"/>
    </row>
    <row r="1860" spans="1:4">
      <c r="A1860" s="36"/>
      <c r="B1860" s="36"/>
      <c r="C1860" s="36"/>
      <c r="D1860" s="36"/>
    </row>
    <row r="1861" spans="1:4">
      <c r="A1861" s="77"/>
      <c r="B1861" s="77"/>
      <c r="C1861" s="77"/>
      <c r="D1861" s="77"/>
    </row>
    <row r="1862" spans="1:4">
      <c r="A1862" s="77"/>
      <c r="B1862" s="77"/>
      <c r="C1862" s="77"/>
      <c r="D1862" s="77"/>
    </row>
    <row r="1863" spans="1:4">
      <c r="A1863" s="77"/>
      <c r="B1863" s="77"/>
      <c r="C1863" s="77"/>
      <c r="D1863" s="77"/>
    </row>
    <row r="1864" spans="1:4">
      <c r="A1864" s="36"/>
      <c r="B1864" s="36"/>
      <c r="C1864" s="36"/>
      <c r="D1864" s="36"/>
    </row>
    <row r="1865" spans="1:4">
      <c r="A1865" s="36"/>
      <c r="B1865" s="36"/>
      <c r="C1865" s="36"/>
      <c r="D1865" s="36"/>
    </row>
    <row r="1866" spans="1:4">
      <c r="A1866" s="36"/>
      <c r="B1866" s="36"/>
      <c r="C1866" s="36"/>
      <c r="D1866" s="36"/>
    </row>
    <row r="1867" spans="1:4">
      <c r="A1867" s="36"/>
      <c r="B1867" s="36"/>
      <c r="C1867" s="36"/>
      <c r="D1867" s="36"/>
    </row>
    <row r="1868" spans="1:4">
      <c r="A1868" s="36"/>
      <c r="B1868" s="36"/>
      <c r="C1868" s="36"/>
      <c r="D1868" s="36"/>
    </row>
    <row r="1869" spans="1:4">
      <c r="A1869" s="55"/>
      <c r="B1869" s="55"/>
      <c r="C1869" s="55"/>
      <c r="D1869" s="55"/>
    </row>
    <row r="1870" spans="1:4">
      <c r="A1870" s="55"/>
      <c r="B1870" s="55"/>
      <c r="C1870" s="55"/>
      <c r="D1870" s="55"/>
    </row>
    <row r="1871" spans="1:4">
      <c r="A1871" s="55"/>
      <c r="B1871" s="55"/>
      <c r="C1871" s="55"/>
      <c r="D1871" s="55"/>
    </row>
    <row r="1872" spans="1:4">
      <c r="A1872" s="36"/>
      <c r="B1872" s="36"/>
      <c r="C1872" s="36"/>
      <c r="D1872" s="36"/>
    </row>
    <row r="1873" spans="1:4">
      <c r="A1873" s="78"/>
      <c r="B1873" s="78"/>
      <c r="C1873" s="78"/>
      <c r="D1873" s="78"/>
    </row>
    <row r="1874" spans="1:4">
      <c r="A1874" s="78"/>
      <c r="B1874" s="78"/>
      <c r="C1874" s="78"/>
      <c r="D1874" s="78"/>
    </row>
    <row r="1875" spans="1:4">
      <c r="A1875" s="78"/>
      <c r="B1875" s="78"/>
      <c r="C1875" s="78"/>
      <c r="D1875" s="78"/>
    </row>
    <row r="1876" spans="1:4">
      <c r="A1876" s="36"/>
      <c r="B1876" s="36"/>
      <c r="C1876" s="36"/>
      <c r="D1876" s="36"/>
    </row>
    <row r="1877" spans="1:4">
      <c r="A1877" s="79"/>
      <c r="B1877" s="79"/>
      <c r="C1877" s="79"/>
      <c r="D1877" s="79"/>
    </row>
    <row r="1878" spans="1:4">
      <c r="A1878" s="79"/>
      <c r="B1878" s="79"/>
      <c r="C1878" s="79"/>
      <c r="D1878" s="79"/>
    </row>
    <row r="1879" spans="1:4">
      <c r="A1879" s="79"/>
      <c r="B1879" s="79"/>
      <c r="C1879" s="79"/>
      <c r="D1879" s="79"/>
    </row>
    <row r="1880" spans="1:4">
      <c r="A1880" s="36"/>
      <c r="B1880" s="36"/>
      <c r="C1880" s="36"/>
      <c r="D1880" s="36"/>
    </row>
    <row r="1881" spans="1:4">
      <c r="A1881" s="80"/>
      <c r="B1881" s="80"/>
      <c r="C1881" s="80"/>
      <c r="D1881" s="80"/>
    </row>
    <row r="1882" spans="1:4">
      <c r="A1882" s="80"/>
      <c r="B1882" s="80"/>
      <c r="C1882" s="80"/>
      <c r="D1882" s="80"/>
    </row>
    <row r="1883" spans="1:4">
      <c r="A1883" s="80"/>
      <c r="B1883" s="80"/>
      <c r="C1883" s="80"/>
      <c r="D1883" s="80"/>
    </row>
    <row r="1884" spans="1:4">
      <c r="A1884" s="36"/>
      <c r="B1884" s="36"/>
      <c r="C1884" s="36"/>
      <c r="D1884" s="3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图纸坐标</vt:lpstr>
      <vt:lpstr>形心轴</vt:lpstr>
      <vt:lpstr>前9行</vt:lpstr>
      <vt:lpstr>1节点</vt:lpstr>
      <vt:lpstr>2单元</vt:lpstr>
      <vt:lpstr>3材料</vt:lpstr>
      <vt:lpstr>4约束</vt:lpstr>
      <vt:lpstr>5荷载</vt:lpstr>
      <vt:lpstr>6截面</vt:lpstr>
      <vt:lpstr>7施工步骤</vt:lpstr>
      <vt:lpstr>8荷载子步9</vt:lpstr>
      <vt:lpstr>10荷载步时间</vt:lpstr>
      <vt:lpstr>11徐变</vt:lpstr>
      <vt:lpstr>12弹模</vt:lpstr>
      <vt:lpstr>截面</vt:lpstr>
      <vt:lpstr>筛选截面</vt:lpstr>
      <vt:lpstr>Sheet3</vt:lpstr>
      <vt:lpstr>钢管位移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2015-11-30T12:56:56Z</dcterms:modified>
</cp:coreProperties>
</file>